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D:\comviva_vb\HW UAT\network\"/>
    </mc:Choice>
  </mc:AlternateContent>
  <xr:revisionPtr revIDLastSave="0" documentId="13_ncr:1_{1B1B2809-35A3-4B41-A6F6-1499D59442E8}" xr6:coauthVersionLast="41" xr6:coauthVersionMax="41" xr10:uidLastSave="{00000000-0000-0000-0000-000000000000}"/>
  <bookViews>
    <workbookView xWindow="-120" yWindow="-120" windowWidth="24240" windowHeight="13140" xr2:uid="{00000000-000D-0000-FFFF-FFFF00000000}"/>
  </bookViews>
  <sheets>
    <sheet name="Firewalls check" sheetId="4" r:id="rId1"/>
  </sheets>
  <definedNames>
    <definedName name="ACCOUNTABLE">#REF!</definedName>
    <definedName name="ACTION">#REF!</definedName>
    <definedName name="AXWAYGWIP">#REF!</definedName>
    <definedName name="BEMPORT">#REF!</definedName>
    <definedName name="BEMPROTO">#REF!</definedName>
    <definedName name="BLOGICAGENTPORT">#REF!</definedName>
    <definedName name="BLOGICAGENTPROTO">#REF!</definedName>
    <definedName name="BLOGICLILLE1IP">#REF!</definedName>
    <definedName name="BLOGICLILLE2IP">#REF!</definedName>
    <definedName name="BLOGICNOISEAUIP">#REF!</definedName>
    <definedName name="BLOGICSRVPORT">#REF!</definedName>
    <definedName name="BLOGICSRVPROTO">#REF!</definedName>
    <definedName name="BOU1IP">#REF!</definedName>
    <definedName name="BOU2IP">#REF!</definedName>
    <definedName name="CENTREONPORT">#REF!</definedName>
    <definedName name="CENTREONPROTO">#REF!</definedName>
    <definedName name="COMVIVAVPN1IP">#REF!</definedName>
    <definedName name="COMVIVAVPN2IP">#REF!</definedName>
    <definedName name="COMVIVAVPN3IP">#REF!</definedName>
    <definedName name="DWHIP">#REF!</definedName>
    <definedName name="DWHMETHOD">#REF!</definedName>
    <definedName name="EMCSPAMGMTIP">#REF!</definedName>
    <definedName name="EMCSPBMGMTIP">#REF!</definedName>
    <definedName name="FIREWALL">#REF!</definedName>
    <definedName name="FMTADMISUSED">#REF!,#REF!,#REF!</definedName>
    <definedName name="FMTPRODISUSED">#REF!,#REF!</definedName>
    <definedName name="FMTSUPISUSED">#REF!,#REF!,#REF!</definedName>
    <definedName name="FWE1MGMTIP">#REF!</definedName>
    <definedName name="FWE2MGMTIP">#REF!</definedName>
    <definedName name="FWEVIPWEBIP">#REF!</definedName>
    <definedName name="FWO1MGMTIP">#REF!</definedName>
    <definedName name="FWO2MGMTIP">#REF!</definedName>
    <definedName name="FWOVIPADMIP">#REF!</definedName>
    <definedName name="FWOVIPGINIP">#REF!</definedName>
    <definedName name="FWPRVVIPADMIP">#REF!</definedName>
    <definedName name="IAHOUTPORT">#REF!</definedName>
    <definedName name="IAHOUTPROTO">#REF!</definedName>
    <definedName name="IN1IP">#REF!</definedName>
    <definedName name="IN1PORT">#REF!</definedName>
    <definedName name="IN1PROTO">#REF!</definedName>
    <definedName name="IN2IP">#REF!</definedName>
    <definedName name="IN2PORT">#REF!</definedName>
    <definedName name="IN2PROTO">#REF!</definedName>
    <definedName name="IN3IP">#REF!</definedName>
    <definedName name="IN3PORT">#REF!</definedName>
    <definedName name="IN3PROTO">#REF!</definedName>
    <definedName name="ISU1IP">#REF!</definedName>
    <definedName name="ISU2IP">#REF!</definedName>
    <definedName name="ISUSED">#REF!</definedName>
    <definedName name="NAT_TYPE">#REF!</definedName>
    <definedName name="NTP1PORT">#REF!</definedName>
    <definedName name="NTP1PROTO">#REF!</definedName>
    <definedName name="NTP2PORT">#REF!</definedName>
    <definedName name="NTP2PROTO">#REF!</definedName>
    <definedName name="NTP3PORT">#REF!</definedName>
    <definedName name="NTP3PROTO">#REF!</definedName>
    <definedName name="NTWADMLOZIP">#REF!</definedName>
    <definedName name="NTWADMPRVIP">#REF!</definedName>
    <definedName name="NTWADMPUBIP">#REF!</definedName>
    <definedName name="NTWSUPPRVIP">#REF!</definedName>
    <definedName name="NTWSUPPUBIP">#REF!</definedName>
    <definedName name="OLDDBSRV1IP">#REF!</definedName>
    <definedName name="OLDDBSRV2IP">#REF!</definedName>
    <definedName name="OLPSVPN1IP">#REF!</definedName>
    <definedName name="OLPSVPN2IP">#REF!</definedName>
    <definedName name="OLPSVPN3IP">#REF!</definedName>
    <definedName name="OMGIP">#REF!</definedName>
    <definedName name="RPPRV1MGMTIP">#REF!</definedName>
    <definedName name="RPPRV1PRODSELFIP">#REF!</definedName>
    <definedName name="RPPRV2MGMTIP">#REF!</definedName>
    <definedName name="RPPRV2PRODSELFIP">#REF!</definedName>
    <definedName name="RPPRVPRODFLOATIP">#REF!</definedName>
    <definedName name="RPPUB1MGMTIP">#REF!</definedName>
    <definedName name="RPPUB1PRODSELFIP">#REF!</definedName>
    <definedName name="RPPUB2MGMTIP">#REF!</definedName>
    <definedName name="RPPUB2PRODSELFIP">#REF!</definedName>
    <definedName name="RPPUBPRODFLOATIP">#REF!</definedName>
    <definedName name="SFTPPORT">#REF!</definedName>
    <definedName name="SFTPPROTO">#REF!</definedName>
    <definedName name="SMSC1IP">#REF!</definedName>
    <definedName name="SMSC1PORT">#REF!</definedName>
    <definedName name="SMSC1PROTO">#REF!</definedName>
    <definedName name="SMSC1USED">#REF!</definedName>
    <definedName name="SMSC2IP">#REF!</definedName>
    <definedName name="SMSC2PORT">#REF!</definedName>
    <definedName name="SMSC2PROTO">#REF!</definedName>
    <definedName name="SMSC2USED">#REF!</definedName>
    <definedName name="SMSC3IP">#REF!</definedName>
    <definedName name="SMSC3PORT">#REF!</definedName>
    <definedName name="SMSC3PROTO">#REF!</definedName>
    <definedName name="SMSC3USED">#REF!</definedName>
    <definedName name="SMTPPORT">#REF!</definedName>
    <definedName name="SMTPPROTO">#REF!</definedName>
    <definedName name="SMTPSRVIP">#REF!</definedName>
    <definedName name="SRVADMILOIP">#REF!</definedName>
    <definedName name="SRVADMMGMTIP">#REF!</definedName>
    <definedName name="SRVBEMIP">#REF!</definedName>
    <definedName name="SRVCENTREONIP">#REF!</definedName>
    <definedName name="SRVDB1ADMIP">#REF!</definedName>
    <definedName name="SRVDB1ILOIP">#REF!</definedName>
    <definedName name="SRVDB2ADMIP">#REF!</definedName>
    <definedName name="SRVDB2ILOIP">#REF!</definedName>
    <definedName name="SRVDBCLUSTADMIP">#REF!</definedName>
    <definedName name="SRVIAHINIP">#REF!</definedName>
    <definedName name="SRVIAHOUTIP">#REF!</definedName>
    <definedName name="SRVLOGADMIP">#REF!</definedName>
    <definedName name="SRVLOGILOIP">#REF!</definedName>
    <definedName name="SRVNTP1IP">#REF!</definedName>
    <definedName name="SRVNTP2IP">#REF!</definedName>
    <definedName name="SRVNTP3IP">#REF!</definedName>
    <definedName name="SRVPRSILOIP">#REF!</definedName>
    <definedName name="SRVSUPADMIP">#REF!</definedName>
    <definedName name="SRVSUPILOIP">#REF!</definedName>
    <definedName name="SRVSUPSUPIP">#REF!</definedName>
    <definedName name="SRVTRX1ILOIP">#REF!</definedName>
    <definedName name="SRVTRX1PRODIP">#REF!</definedName>
    <definedName name="SRVTRX1USED">#REF!</definedName>
    <definedName name="SRVTRX2ILOIP">#REF!</definedName>
    <definedName name="SRVTRX2PRODIP">#REF!</definedName>
    <definedName name="SRVTRX2USED">#REF!</definedName>
    <definedName name="SRVTRX3ILOIP">#REF!</definedName>
    <definedName name="SRVTRX3PRODIP">#REF!</definedName>
    <definedName name="SRVTRX3USED">#REF!</definedName>
    <definedName name="SRVTRX4ILOIP">#REF!</definedName>
    <definedName name="SRVTRX4PRODIP">#REF!</definedName>
    <definedName name="SRVTRX4USED">#REF!</definedName>
    <definedName name="SRVTRX5ILOIP">#REF!</definedName>
    <definedName name="SRVTRX5PRODIP">#REF!</definedName>
    <definedName name="SRVTRX5USED">#REF!</definedName>
    <definedName name="SRVTRX6ILOIP">#REF!</definedName>
    <definedName name="SRVTRX6PRODIP">#REF!</definedName>
    <definedName name="SRVTRX6USED">#REF!</definedName>
    <definedName name="SRVWEB1ILOIP">#REF!</definedName>
    <definedName name="SRVWEB1USED">#REF!</definedName>
    <definedName name="SRVWEB2ILOIP">#REF!</definedName>
    <definedName name="SRVWEB2USED">#REF!</definedName>
    <definedName name="SRVWEB3ILOIP">#REF!</definedName>
    <definedName name="SRVWEB3USED">#REF!</definedName>
    <definedName name="SRVWEB4ILOIP">#REF!</definedName>
    <definedName name="SRVWEB4USED">#REF!</definedName>
    <definedName name="SRVWEB5ILOIP">#REF!</definedName>
    <definedName name="SRVWEB5USED">#REF!</definedName>
    <definedName name="SRVWEB6ILOIP">#REF!</definedName>
    <definedName name="SRVWEB6USED">#REF!</definedName>
    <definedName name="SSHPORT">#REF!</definedName>
    <definedName name="SSHPROTO">#REF!</definedName>
    <definedName name="SSLPORT">#REF!</definedName>
    <definedName name="SSLPROTO">#REF!</definedName>
    <definedName name="SSPOCACTUS1IP">#REF!</definedName>
    <definedName name="SSPOCACTUS2IP">#REF!</definedName>
    <definedName name="SSPOCACTUS3IP">#REF!</definedName>
    <definedName name="SSPOCACTUS4IP">#REF!</definedName>
    <definedName name="SSPOVPN1IP">#REF!</definedName>
    <definedName name="SSPOVPN2IP">#REF!</definedName>
    <definedName name="SSPOVPN3IP">#REF!</definedName>
    <definedName name="SWADMMGMTIP">#REF!</definedName>
    <definedName name="SWPRDMGMTIP">#REF!</definedName>
    <definedName name="SWPUBMGMTIP">#REF!</definedName>
    <definedName name="SWSAN1MGMTIP">#REF!</definedName>
    <definedName name="SWSAN2MGMTIP">#REF!</definedName>
    <definedName name="TPS">#REF!</definedName>
    <definedName name="TRX3MGMT">#REF!</definedName>
    <definedName name="USSD1IP">#REF!</definedName>
    <definedName name="USSD1USED">#REF!</definedName>
    <definedName name="USSD2IP">#REF!</definedName>
    <definedName name="USSD2USED">#REF!</definedName>
    <definedName name="USSD3IP">#REF!</definedName>
    <definedName name="USSD3USED">#REF!</definedName>
    <definedName name="VLAN">#REF!</definedName>
    <definedName name="VSINCP2PIP">#REF!</definedName>
    <definedName name="VSINCP2PIPPORT">#REF!</definedName>
    <definedName name="VSINCP2PIPPROTO">#REF!</definedName>
    <definedName name="VSINDWHIP">#REF!</definedName>
    <definedName name="VSINRP2PIP">#REF!</definedName>
    <definedName name="VSINRP2PIPPORT">#REF!</definedName>
    <definedName name="VSINRP2PIPPROTO">#REF!</definedName>
    <definedName name="VSINWEBADMIP">#REF!</definedName>
    <definedName name="VSINWEBIP">#REF!</definedName>
    <definedName name="VSOUTSMSCIP">#REF!</definedName>
    <definedName name="VSPUBINWEBIP">#REF!</definedName>
    <definedName name="ZEBNTPPORT">#REF!</definedName>
    <definedName name="ZEBNTPPROTO">#REF!</definedName>
    <definedName name="ZEBRANETWORK">#REF!</definedName>
    <definedName name="ZEBRAPRIVIP">#REF!,#REF!,#REF!,#REF!,#REF!,#REF!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 i="4" l="1"/>
  <c r="C8" i="4"/>
  <c r="C7" i="4"/>
  <c r="C20" i="4" s="1"/>
  <c r="C6" i="4"/>
  <c r="B12" i="4" l="1"/>
  <c r="C19" i="4"/>
</calcChain>
</file>

<file path=xl/sharedStrings.xml><?xml version="1.0" encoding="utf-8"?>
<sst xmlns="http://schemas.openxmlformats.org/spreadsheetml/2006/main" count="210" uniqueCount="120">
  <si>
    <t>Requirement ID</t>
  </si>
  <si>
    <t>Requirement description</t>
  </si>
  <si>
    <t>Check result</t>
  </si>
  <si>
    <t>Comment</t>
  </si>
  <si>
    <t>Requirement Type</t>
  </si>
  <si>
    <t>NOT CHECKED</t>
  </si>
  <si>
    <t>OK</t>
  </si>
  <si>
    <t>Check method</t>
  </si>
  <si>
    <t>MANUAL</t>
  </si>
  <si>
    <t>Not checked</t>
  </si>
  <si>
    <t>Check OK</t>
  </si>
  <si>
    <t>Check KO</t>
  </si>
  <si>
    <t>Total</t>
  </si>
  <si>
    <t>FW-2.1-A</t>
  </si>
  <si>
    <t>SELF DEFENCE</t>
  </si>
  <si>
    <t>On the public firewall external facing interface, DoS policies must be configured and activated to detect (status ‘enable’, logging ‘enable’ and action ‘pass’) denial of service attempts against the application.</t>
  </si>
  <si>
    <t>FW-2.1-B</t>
  </si>
  <si>
    <t>If “access is denied” packets must be dropped silently; no ICMP messages must be returned to the attacker (the firewall must not create or relay any ICMP messages).</t>
  </si>
  <si>
    <t>FW-2.1-C</t>
  </si>
  <si>
    <t>FW-2.1-D</t>
  </si>
  <si>
    <t>FW-2.1-E</t>
  </si>
  <si>
    <t>The final rule must drop and log all traffic.</t>
  </si>
  <si>
    <t>Static routing must be used; intervlan routing must be disabled except for FWO snmp ILO, storage devices and back office user access.</t>
  </si>
  <si>
    <t>“Advanced Routing” feature must be disabled.</t>
  </si>
  <si>
    <t>FIREWALL POLICIES</t>
  </si>
  <si>
    <t>FW-2.2-I</t>
  </si>
  <si>
    <t>FW-2.2-A</t>
  </si>
  <si>
    <t>FW-2.2-B</t>
  </si>
  <si>
    <t>FW-2.2-C</t>
  </si>
  <si>
    <t>FW-2.2-D</t>
  </si>
  <si>
    <t>FW-2.2-E</t>
  </si>
  <si>
    <t>FW-2.2-F</t>
  </si>
  <si>
    <t>FW-2.2-G</t>
  </si>
  <si>
    <t>FW-2.2-H</t>
  </si>
  <si>
    <t>By default all traffic must be blocked, (apart from firewall administration traffic).</t>
  </si>
  <si>
    <t xml:space="preserve">Firewall object definitions (e.g. IP Addresses) must be precise. For example, network objects must be defined using IP addresses (or the smallest possible subnet mask). DNS domain names must not be used. </t>
  </si>
  <si>
    <t xml:space="preserve">Rules must be written only to allow the minimal access required. </t>
  </si>
  <si>
    <t>Source and destination definitions must be the minimal necessary.</t>
  </si>
  <si>
    <t>In the group otherwise more specific groups and rules must be created.</t>
  </si>
  <si>
    <t>Wildcards must not be used in the source or destination of “allow” rules.</t>
  </si>
  <si>
    <t>Wildcards or large port ranges must not be used in “allow” rules.</t>
  </si>
  <si>
    <t xml:space="preserve">System configuration options must be carefully examined to ensure all security features are enabled including those dealing with logging. </t>
  </si>
  <si>
    <t>Measures to detect Denial of Service attacks must be enabled and only in the public firewall.</t>
  </si>
  <si>
    <t>FW-2.3-A</t>
  </si>
  <si>
    <t>FW-2.3-B</t>
  </si>
  <si>
    <t>FW-2.3-C</t>
  </si>
  <si>
    <t>ANTI-SPOOFING</t>
  </si>
  <si>
    <t xml:space="preserve">Object definitions must be associated with a specific interface. </t>
  </si>
  <si>
    <t>Zones must be created on all firewalls. Interfaces as well as source and destination zones must appear in policy.</t>
  </si>
  <si>
    <t>Source and destination interfaces must appear in policy.</t>
  </si>
  <si>
    <t>FORMATTING</t>
  </si>
  <si>
    <t>FW-2.4-A</t>
  </si>
  <si>
    <t>FW-2.4-B</t>
  </si>
  <si>
    <t>FW-2.4-C</t>
  </si>
  <si>
    <t>Explanatory Comments must be used (Comments)</t>
  </si>
  <si>
    <t xml:space="preserve">Policies must be grouped in to sections: production (for production flows), administration (for administration flows) and monitoring (for monitoring flows). </t>
  </si>
  <si>
    <t xml:space="preserve">Naming convention should be used for object names (Cf Naming convention). </t>
  </si>
  <si>
    <t>LOGGING OPTIONS</t>
  </si>
  <si>
    <t>FW-2.5-A</t>
  </si>
  <si>
    <t>FW-2.5-B</t>
  </si>
  <si>
    <t>FW-2.5-C</t>
  </si>
  <si>
    <t>FW-2.5-D</t>
  </si>
  <si>
    <t xml:space="preserve">The firewall must log all traffic (except monitoring flows). </t>
  </si>
  <si>
    <t xml:space="preserve">Logging options must be set at a sufficient level to capture session information. </t>
  </si>
  <si>
    <t xml:space="preserve">Timestamps on all logs should be synchronised to enable time-based correlation. </t>
  </si>
  <si>
    <t>All firewalls must be configured to synchronize their time with the private F5 load balancer.</t>
  </si>
  <si>
    <t>FW-2.6-A</t>
  </si>
  <si>
    <t>FIREWALL APPLICATION ENVIRONMENT</t>
  </si>
  <si>
    <t xml:space="preserve">Administration traffic must be separated from the production and monitoring traffic. </t>
  </si>
  <si>
    <t>FW-2.7-A</t>
  </si>
  <si>
    <t>FW-2.7-B</t>
  </si>
  <si>
    <t>FW-2.7-C</t>
  </si>
  <si>
    <t>OPERATING SYSTEM SECURITY</t>
  </si>
  <si>
    <t xml:space="preserve">Only services mentioned in this document must be installed or enabled on the firewall, all other services must be disabled. </t>
  </si>
  <si>
    <t xml:space="preserve">Firewalls must be dedicated solely to the firewall function. </t>
  </si>
  <si>
    <t>FW-3.1.1-A</t>
  </si>
  <si>
    <t>FW-3.1.1-B</t>
  </si>
  <si>
    <t>FW-3.1.1-C</t>
  </si>
  <si>
    <t>Only the default vdom root must exist.</t>
  </si>
  <si>
    <t xml:space="preserve">FW public Vdom requirements </t>
  </si>
  <si>
    <t>Operation mode is NAT.</t>
  </si>
  <si>
    <t>VDOM global resources are set to Default.</t>
  </si>
  <si>
    <t xml:space="preserve">FW private Vdom requirements </t>
  </si>
  <si>
    <t>FW-3.1.2-A</t>
  </si>
  <si>
    <t>FW-3.1.2-B</t>
  </si>
  <si>
    <t>FW-3.1.2-C</t>
  </si>
  <si>
    <t>Vdoms FWI (Production Firewall) and FWO (Management Firewall) must exist in addition to the default vdom root.</t>
  </si>
  <si>
    <t>Operation mode is NAT for all vdoms.</t>
  </si>
  <si>
    <t>FWO is the only management VDOM.</t>
  </si>
  <si>
    <t>FW-3.1.2-D</t>
  </si>
  <si>
    <t>FW-3.2-A</t>
  </si>
  <si>
    <t>FW-3.2-B</t>
  </si>
  <si>
    <t>FW-3.2-C</t>
  </si>
  <si>
    <t>FW-3.2-D</t>
  </si>
  <si>
    <t>FW-3.2-E</t>
  </si>
  <si>
    <t>FW-3.2-F</t>
  </si>
  <si>
    <t>FW-3.2-G</t>
  </si>
  <si>
    <t>FW-3.2-H</t>
  </si>
  <si>
    <t>FW-3.2-I</t>
  </si>
  <si>
    <t>CONFIG REQUIERMENTS</t>
  </si>
  <si>
    <t>High Availability Mode  should be set to Master / Slave.</t>
  </si>
  <si>
    <t>FGCP (FortiGate Cluster Protocol) used a password to protect the cluster membership. This password must follow the same policy as user password.</t>
  </si>
  <si>
    <t>Block intra-zone traffic</t>
  </si>
  <si>
    <t>The 2 cables between the 2 Firewalls must be used as Heartbeat links.</t>
  </si>
  <si>
    <t>Only flows mentioned in the Flow matrix must exist.</t>
  </si>
  <si>
    <t xml:space="preserve">More specific rules must be placed before (Primary).
Plicy that will be much often must be placed before.(this requirement is secondary)
</t>
  </si>
  <si>
    <t>Only NAT mentioned in the Flow matrix must exist.</t>
  </si>
  <si>
    <t>Local time zone must be used.</t>
  </si>
  <si>
    <t>Syslog must be configured on the firewalls and minimum log level set to Information.</t>
  </si>
  <si>
    <t>FW-3.2-J</t>
  </si>
  <si>
    <t>FW-3.2-K</t>
  </si>
  <si>
    <t>“Enable Session Pick-up” must be checked.</t>
  </si>
  <si>
    <t>Only 1 cluster group must exist on the fortigate. This cluster group members must be: FWI VDOM, FWO VDOM, root VDOM.</t>
  </si>
  <si>
    <t>Checks summary</t>
  </si>
  <si>
    <t>Checks details</t>
  </si>
  <si>
    <t>Check Result</t>
  </si>
  <si>
    <t>Results without "Not checked"</t>
  </si>
  <si>
    <t>Check OK (%)</t>
  </si>
  <si>
    <t>Check KO (%)</t>
  </si>
  <si>
    <t>The version must be recommended and standardised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</si>
</sst>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 #,##0.00_);_([$€]* \(#,##0.00\);_([$€]* &quot;-&quot;??_);_(@_)"/>
  </numFmts>
  <fonts count="26">
    <font>
      <sz val="11"/>
      <color theme="1"/>
      <name val="Calibri"/>
      <family val="2"/>
      <scheme val="minor"/>
    </font>
    <font>
      <sz val="11"/>
      <color indexed="8"/>
      <name val="Calibri"/>
      <family val="2"/>
    </font>
    <font>
      <sz val="10"/>
      <name val="Helv"/>
      <charset val="204"/>
    </font>
    <font>
      <sz val="10"/>
      <name val="Helv"/>
      <family val="2"/>
    </font>
    <font>
      <sz val="10"/>
      <name val="Arial"/>
      <family val="2"/>
    </font>
    <font>
      <sz val="12"/>
      <name val="Times New Roman"/>
      <family val="1"/>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color theme="1"/>
      <name val="Arial"/>
      <family val="2"/>
    </font>
    <font>
      <b/>
      <sz val="10"/>
      <color theme="0"/>
      <name val="Arial"/>
      <family val="2"/>
    </font>
    <font>
      <b/>
      <sz val="10"/>
      <color theme="1"/>
      <name val="Arial"/>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theme="8" tint="0.79998168889431442"/>
        <bgColor indexed="64"/>
      </patternFill>
    </fill>
    <fill>
      <patternFill patternType="solid">
        <fgColor theme="6" tint="0.79998168889431442"/>
        <bgColor indexed="64"/>
      </patternFill>
    </fill>
    <fill>
      <patternFill patternType="solid">
        <fgColor theme="1" tint="0.499984740745262"/>
        <bgColor indexed="64"/>
      </patternFill>
    </fill>
    <fill>
      <patternFill patternType="solid">
        <fgColor rgb="FF00B050"/>
        <bgColor indexed="64"/>
      </patternFill>
    </fill>
    <fill>
      <patternFill patternType="solid">
        <fgColor rgb="FFFF0000"/>
        <bgColor indexed="64"/>
      </patternFill>
    </fill>
    <fill>
      <patternFill patternType="solid">
        <fgColor theme="3"/>
        <bgColor indexed="64"/>
      </patternFill>
    </fill>
    <fill>
      <patternFill patternType="solid">
        <fgColor theme="7"/>
        <bgColor indexed="64"/>
      </patternFill>
    </fill>
    <fill>
      <patternFill patternType="solid">
        <fgColor rgb="FFE31837"/>
        <bgColor indexed="64"/>
      </patternFill>
    </fill>
  </fills>
  <borders count="1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6">
    <xf numFmtId="0" fontId="0" fillId="0" borderId="0"/>
    <xf numFmtId="0" fontId="2" fillId="0" borderId="0"/>
    <xf numFmtId="0" fontId="2" fillId="0" borderId="0"/>
    <xf numFmtId="0" fontId="3" fillId="0" borderId="0"/>
    <xf numFmtId="0" fontId="4" fillId="0" borderId="0"/>
    <xf numFmtId="0" fontId="4" fillId="0" borderId="0"/>
    <xf numFmtId="0" fontId="4" fillId="0" borderId="0"/>
    <xf numFmtId="0" fontId="4" fillId="0" borderId="0"/>
    <xf numFmtId="0" fontId="2" fillId="0" borderId="0"/>
    <xf numFmtId="0" fontId="2" fillId="0" borderId="0"/>
    <xf numFmtId="0" fontId="5" fillId="0" borderId="0"/>
    <xf numFmtId="0" fontId="6" fillId="2" borderId="0" applyNumberFormat="0" applyBorder="0" applyAlignment="0" applyProtection="0"/>
    <xf numFmtId="0" fontId="1" fillId="2" borderId="0" applyNumberFormat="0" applyBorder="0" applyAlignment="0" applyProtection="0"/>
    <xf numFmtId="0" fontId="6" fillId="3" borderId="0" applyNumberFormat="0" applyBorder="0" applyAlignment="0" applyProtection="0"/>
    <xf numFmtId="0" fontId="1" fillId="3" borderId="0" applyNumberFormat="0" applyBorder="0" applyAlignment="0" applyProtection="0"/>
    <xf numFmtId="0" fontId="6" fillId="4" borderId="0" applyNumberFormat="0" applyBorder="0" applyAlignment="0" applyProtection="0"/>
    <xf numFmtId="0" fontId="1" fillId="4" borderId="0" applyNumberFormat="0" applyBorder="0" applyAlignment="0" applyProtection="0"/>
    <xf numFmtId="0" fontId="6" fillId="5" borderId="0" applyNumberFormat="0" applyBorder="0" applyAlignment="0" applyProtection="0"/>
    <xf numFmtId="0" fontId="1" fillId="5" borderId="0" applyNumberFormat="0" applyBorder="0" applyAlignment="0" applyProtection="0"/>
    <xf numFmtId="0" fontId="6" fillId="6" borderId="0" applyNumberFormat="0" applyBorder="0" applyAlignment="0" applyProtection="0"/>
    <xf numFmtId="0" fontId="1" fillId="6" borderId="0" applyNumberFormat="0" applyBorder="0" applyAlignment="0" applyProtection="0"/>
    <xf numFmtId="0" fontId="6" fillId="7" borderId="0" applyNumberFormat="0" applyBorder="0" applyAlignment="0" applyProtection="0"/>
    <xf numFmtId="0" fontId="1" fillId="7" borderId="0" applyNumberFormat="0" applyBorder="0" applyAlignment="0" applyProtection="0"/>
    <xf numFmtId="0" fontId="6" fillId="8" borderId="0" applyNumberFormat="0" applyBorder="0" applyAlignment="0" applyProtection="0"/>
    <xf numFmtId="0" fontId="1" fillId="8" borderId="0" applyNumberFormat="0" applyBorder="0" applyAlignment="0" applyProtection="0"/>
    <xf numFmtId="0" fontId="6" fillId="9" borderId="0" applyNumberFormat="0" applyBorder="0" applyAlignment="0" applyProtection="0"/>
    <xf numFmtId="0" fontId="1" fillId="9" borderId="0" applyNumberFormat="0" applyBorder="0" applyAlignment="0" applyProtection="0"/>
    <xf numFmtId="0" fontId="6" fillId="10" borderId="0" applyNumberFormat="0" applyBorder="0" applyAlignment="0" applyProtection="0"/>
    <xf numFmtId="0" fontId="1" fillId="10" borderId="0" applyNumberFormat="0" applyBorder="0" applyAlignment="0" applyProtection="0"/>
    <xf numFmtId="0" fontId="6" fillId="5" borderId="0" applyNumberFormat="0" applyBorder="0" applyAlignment="0" applyProtection="0"/>
    <xf numFmtId="0" fontId="1" fillId="5" borderId="0" applyNumberFormat="0" applyBorder="0" applyAlignment="0" applyProtection="0"/>
    <xf numFmtId="0" fontId="6" fillId="8" borderId="0" applyNumberFormat="0" applyBorder="0" applyAlignment="0" applyProtection="0"/>
    <xf numFmtId="0" fontId="1" fillId="8" borderId="0" applyNumberFormat="0" applyBorder="0" applyAlignment="0" applyProtection="0"/>
    <xf numFmtId="0" fontId="6" fillId="11" borderId="0" applyNumberFormat="0" applyBorder="0" applyAlignment="0" applyProtection="0"/>
    <xf numFmtId="0" fontId="1"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0" borderId="0" applyNumberFormat="0" applyFill="0" applyBorder="0" applyAlignment="0" applyProtection="0"/>
    <xf numFmtId="0" fontId="9" fillId="20" borderId="1" applyNumberFormat="0" applyAlignment="0" applyProtection="0"/>
    <xf numFmtId="0" fontId="10" fillId="0" borderId="2" applyNumberFormat="0" applyFill="0" applyAlignment="0" applyProtection="0"/>
    <xf numFmtId="0" fontId="4" fillId="22" borderId="4" applyNumberFormat="0" applyFont="0" applyAlignment="0" applyProtection="0"/>
    <xf numFmtId="0" fontId="4" fillId="22" borderId="4" applyNumberFormat="0" applyFont="0" applyAlignment="0" applyProtection="0"/>
    <xf numFmtId="0" fontId="4" fillId="22" borderId="4" applyNumberFormat="0" applyFont="0" applyAlignment="0" applyProtection="0"/>
    <xf numFmtId="0" fontId="11" fillId="7" borderId="1" applyNumberFormat="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12" fillId="3" borderId="0" applyNumberFormat="0" applyBorder="0" applyAlignment="0" applyProtection="0"/>
    <xf numFmtId="44" fontId="4" fillId="0" borderId="0" applyFont="0" applyFill="0" applyBorder="0" applyAlignment="0" applyProtection="0"/>
    <xf numFmtId="0" fontId="13" fillId="23" borderId="0" applyNumberFormat="0" applyBorder="0" applyAlignment="0" applyProtection="0"/>
    <xf numFmtId="0" fontId="4" fillId="0" borderId="0"/>
    <xf numFmtId="0" fontId="4" fillId="0" borderId="0"/>
    <xf numFmtId="0" fontId="23" fillId="0" borderId="0"/>
    <xf numFmtId="0" fontId="4" fillId="0" borderId="0"/>
    <xf numFmtId="0" fontId="14" fillId="4" borderId="0" applyNumberFormat="0" applyBorder="0" applyAlignment="0" applyProtection="0"/>
    <xf numFmtId="0" fontId="15" fillId="20" borderId="8" applyNumberFormat="0" applyAlignment="0" applyProtection="0"/>
    <xf numFmtId="0" fontId="2" fillId="0" borderId="0"/>
    <xf numFmtId="0" fontId="2" fillId="0" borderId="0"/>
    <xf numFmtId="0" fontId="16" fillId="0" borderId="0" applyNumberFormat="0" applyFill="0" applyBorder="0" applyAlignment="0" applyProtection="0"/>
    <xf numFmtId="0" fontId="17" fillId="0" borderId="0" applyNumberFormat="0" applyFill="0" applyBorder="0" applyAlignment="0" applyProtection="0"/>
    <xf numFmtId="0" fontId="18" fillId="0" borderId="5" applyNumberFormat="0" applyFill="0" applyAlignment="0" applyProtection="0"/>
    <xf numFmtId="0" fontId="19" fillId="0" borderId="6" applyNumberFormat="0" applyFill="0" applyAlignment="0" applyProtection="0"/>
    <xf numFmtId="0" fontId="20" fillId="0" borderId="7" applyNumberFormat="0" applyFill="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21" borderId="3" applyNumberFormat="0" applyAlignment="0" applyProtection="0"/>
  </cellStyleXfs>
  <cellXfs count="39">
    <xf numFmtId="0" fontId="0" fillId="0" borderId="0" xfId="0"/>
    <xf numFmtId="0" fontId="23" fillId="0" borderId="0" xfId="0" applyFont="1"/>
    <xf numFmtId="0" fontId="24" fillId="29" borderId="10" xfId="0" applyFont="1" applyFill="1" applyBorder="1"/>
    <xf numFmtId="0" fontId="24" fillId="26" borderId="10" xfId="0" applyFont="1" applyFill="1" applyBorder="1"/>
    <xf numFmtId="0" fontId="24" fillId="27" borderId="10" xfId="0" applyFont="1" applyFill="1" applyBorder="1"/>
    <xf numFmtId="0" fontId="24" fillId="28" borderId="10" xfId="0" applyFont="1" applyFill="1" applyBorder="1"/>
    <xf numFmtId="1" fontId="24" fillId="27" borderId="10" xfId="0" applyNumberFormat="1" applyFont="1" applyFill="1" applyBorder="1"/>
    <xf numFmtId="1" fontId="24" fillId="28" borderId="10" xfId="0" applyNumberFormat="1" applyFont="1" applyFill="1" applyBorder="1"/>
    <xf numFmtId="0" fontId="24" fillId="31" borderId="10" xfId="0" applyFont="1" applyFill="1" applyBorder="1"/>
    <xf numFmtId="0" fontId="23" fillId="24" borderId="10" xfId="0" applyFont="1" applyFill="1" applyBorder="1"/>
    <xf numFmtId="49" fontId="23" fillId="24" borderId="10" xfId="0" applyNumberFormat="1" applyFont="1" applyFill="1" applyBorder="1" applyAlignment="1">
      <alignment vertical="justify"/>
    </xf>
    <xf numFmtId="0" fontId="23" fillId="24" borderId="10" xfId="0" applyFont="1" applyFill="1" applyBorder="1" applyAlignment="1">
      <alignment vertical="justify"/>
    </xf>
    <xf numFmtId="0" fontId="25" fillId="25" borderId="12" xfId="0" applyFont="1" applyFill="1" applyBorder="1" applyAlignment="1">
      <alignment horizontal="left" vertical="center"/>
    </xf>
    <xf numFmtId="0" fontId="23" fillId="25" borderId="10" xfId="0" applyFont="1" applyFill="1" applyBorder="1"/>
    <xf numFmtId="0" fontId="23" fillId="25" borderId="10" xfId="0" applyFont="1" applyFill="1" applyBorder="1" applyAlignment="1">
      <alignment vertical="justify"/>
    </xf>
    <xf numFmtId="0" fontId="23" fillId="25" borderId="10" xfId="0" applyFont="1" applyFill="1" applyBorder="1" applyAlignment="1">
      <alignment wrapText="1"/>
    </xf>
    <xf numFmtId="0" fontId="23" fillId="25" borderId="10" xfId="0" applyFont="1" applyFill="1" applyBorder="1" applyAlignment="1">
      <alignment vertical="justify" wrapText="1"/>
    </xf>
    <xf numFmtId="0" fontId="25" fillId="25" borderId="11" xfId="0" applyFont="1" applyFill="1" applyBorder="1" applyAlignment="1">
      <alignment horizontal="left" vertical="center"/>
    </xf>
    <xf numFmtId="0" fontId="25" fillId="25" borderId="13" xfId="0" applyFont="1" applyFill="1" applyBorder="1" applyAlignment="1">
      <alignment horizontal="left" vertical="justify"/>
    </xf>
    <xf numFmtId="49" fontId="23" fillId="24" borderId="10" xfId="0" applyNumberFormat="1" applyFont="1" applyFill="1" applyBorder="1" applyAlignment="1">
      <alignment vertical="justify" wrapText="1"/>
    </xf>
    <xf numFmtId="0" fontId="23" fillId="24" borderId="10" xfId="0" applyFont="1" applyFill="1" applyBorder="1" applyAlignment="1">
      <alignment wrapText="1"/>
    </xf>
    <xf numFmtId="0" fontId="25" fillId="25" borderId="12" xfId="0" applyFont="1" applyFill="1" applyBorder="1" applyAlignment="1">
      <alignment horizontal="left" vertical="center"/>
    </xf>
    <xf numFmtId="0" fontId="23" fillId="0" borderId="0" xfId="0" applyFont="1" applyAlignment="1">
      <alignment horizontal="center"/>
    </xf>
    <xf numFmtId="0" fontId="25" fillId="25" borderId="13" xfId="0" applyFont="1" applyFill="1" applyBorder="1" applyAlignment="1">
      <alignment horizontal="left" vertical="center"/>
    </xf>
    <xf numFmtId="0" fontId="25" fillId="25" borderId="11" xfId="0" applyFont="1" applyFill="1" applyBorder="1" applyAlignment="1">
      <alignment horizontal="left" vertical="center"/>
    </xf>
    <xf numFmtId="0" fontId="25" fillId="24" borderId="13" xfId="0" applyFont="1" applyFill="1" applyBorder="1" applyAlignment="1">
      <alignment horizontal="left" vertical="center"/>
    </xf>
    <xf numFmtId="0" fontId="25" fillId="24" borderId="12" xfId="0" applyFont="1" applyFill="1" applyBorder="1" applyAlignment="1">
      <alignment horizontal="left" vertical="center"/>
    </xf>
    <xf numFmtId="0" fontId="25" fillId="24" borderId="13" xfId="0" applyFont="1" applyFill="1" applyBorder="1" applyAlignment="1">
      <alignment horizontal="left" vertical="justify"/>
    </xf>
    <xf numFmtId="0" fontId="25" fillId="24" borderId="12" xfId="0" applyFont="1" applyFill="1" applyBorder="1" applyAlignment="1">
      <alignment horizontal="left" vertical="justify"/>
    </xf>
    <xf numFmtId="0" fontId="25" fillId="24" borderId="11" xfId="0" applyFont="1" applyFill="1" applyBorder="1" applyAlignment="1">
      <alignment horizontal="left" vertical="justify"/>
    </xf>
    <xf numFmtId="0" fontId="25" fillId="25" borderId="13" xfId="0" applyFont="1" applyFill="1" applyBorder="1" applyAlignment="1">
      <alignment horizontal="left" vertical="justify"/>
    </xf>
    <xf numFmtId="0" fontId="25" fillId="25" borderId="12" xfId="0" applyFont="1" applyFill="1" applyBorder="1" applyAlignment="1">
      <alignment horizontal="left" vertical="justify"/>
    </xf>
    <xf numFmtId="0" fontId="25" fillId="25" borderId="11" xfId="0" applyFont="1" applyFill="1" applyBorder="1" applyAlignment="1">
      <alignment horizontal="left" vertical="justify"/>
    </xf>
    <xf numFmtId="0" fontId="24" fillId="31" borderId="0" xfId="0" applyFont="1" applyFill="1" applyAlignment="1">
      <alignment horizontal="center" vertical="center"/>
    </xf>
    <xf numFmtId="0" fontId="25" fillId="24" borderId="11" xfId="0" applyFont="1" applyFill="1" applyBorder="1" applyAlignment="1">
      <alignment horizontal="left" vertical="center"/>
    </xf>
    <xf numFmtId="0" fontId="24" fillId="30" borderId="0" xfId="0" applyFont="1" applyFill="1" applyAlignment="1">
      <alignment horizontal="center" vertical="center"/>
    </xf>
    <xf numFmtId="0" fontId="24" fillId="0" borderId="10" xfId="0" applyFont="1" applyBorder="1" applyAlignment="1">
      <alignment horizontal="center" vertical="center"/>
    </xf>
    <xf numFmtId="0" fontId="24" fillId="29" borderId="14" xfId="0" applyFont="1" applyFill="1" applyBorder="1" applyAlignment="1">
      <alignment horizontal="center"/>
    </xf>
    <xf numFmtId="0" fontId="24" fillId="29" borderId="15" xfId="0" applyFont="1" applyFill="1" applyBorder="1" applyAlignment="1">
      <alignment horizontal="center"/>
    </xf>
  </cellXfs>
  <cellStyles count="76">
    <cellStyle name="%" xfId="1" xr:uid="{00000000-0005-0000-0000-000000000000}"/>
    <cellStyle name="_DIP_Orange Money Prod- Pre-Prod_OMC_Lyon_S0F7" xfId="2" xr:uid="{00000000-0005-0000-0000-000001000000}"/>
    <cellStyle name="_Enabler de stockage-MyCo-OLB QUALIF - Serveurs-v9" xfId="3" xr:uid="{00000000-0005-0000-0000-000002000000}"/>
    <cellStyle name="_LTM" xfId="4" xr:uid="{00000000-0005-0000-0000-000003000000}"/>
    <cellStyle name="_LTM 2" xfId="5" xr:uid="{00000000-0005-0000-0000-000004000000}"/>
    <cellStyle name="_LTM 3" xfId="6" xr:uid="{00000000-0005-0000-0000-000005000000}"/>
    <cellStyle name="_LTM_OIQ-Zebra-G5R5-Follow-up-S0F33" xfId="7" xr:uid="{00000000-0005-0000-0000-000006000000}"/>
    <cellStyle name="_PAPI_Qualif_ IAS_NOISEAU_Matrice_des_flux_DIQ-S1F1" xfId="8" xr:uid="{00000000-0005-0000-0000-000007000000}"/>
    <cellStyle name="_PFI" xfId="9" xr:uid="{00000000-0005-0000-0000-000008000000}"/>
    <cellStyle name="0,0_x000d__x000a_NA_x000d__x000a_" xfId="10" xr:uid="{00000000-0005-0000-0000-000009000000}"/>
    <cellStyle name="20 % - Accent1 2" xfId="11" xr:uid="{00000000-0005-0000-0000-00000A000000}"/>
    <cellStyle name="20 % - Accent1 2 2" xfId="12" xr:uid="{00000000-0005-0000-0000-00000B000000}"/>
    <cellStyle name="20 % - Accent2 2" xfId="13" xr:uid="{00000000-0005-0000-0000-00000C000000}"/>
    <cellStyle name="20 % - Accent2 2 2" xfId="14" xr:uid="{00000000-0005-0000-0000-00000D000000}"/>
    <cellStyle name="20 % - Accent3 2" xfId="15" xr:uid="{00000000-0005-0000-0000-00000E000000}"/>
    <cellStyle name="20 % - Accent3 2 2" xfId="16" xr:uid="{00000000-0005-0000-0000-00000F000000}"/>
    <cellStyle name="20 % - Accent4 2" xfId="17" xr:uid="{00000000-0005-0000-0000-000010000000}"/>
    <cellStyle name="20 % - Accent4 2 2" xfId="18" xr:uid="{00000000-0005-0000-0000-000011000000}"/>
    <cellStyle name="20 % - Accent5 2" xfId="19" xr:uid="{00000000-0005-0000-0000-000012000000}"/>
    <cellStyle name="20 % - Accent5 2 2" xfId="20" xr:uid="{00000000-0005-0000-0000-000013000000}"/>
    <cellStyle name="20 % - Accent6 2" xfId="21" xr:uid="{00000000-0005-0000-0000-000014000000}"/>
    <cellStyle name="20 % - Accent6 2 2" xfId="22" xr:uid="{00000000-0005-0000-0000-000015000000}"/>
    <cellStyle name="40 % - Accent1 2" xfId="23" xr:uid="{00000000-0005-0000-0000-000016000000}"/>
    <cellStyle name="40 % - Accent1 2 2" xfId="24" xr:uid="{00000000-0005-0000-0000-000017000000}"/>
    <cellStyle name="40 % - Accent2 2" xfId="25" xr:uid="{00000000-0005-0000-0000-000018000000}"/>
    <cellStyle name="40 % - Accent2 2 2" xfId="26" xr:uid="{00000000-0005-0000-0000-000019000000}"/>
    <cellStyle name="40 % - Accent3 2" xfId="27" xr:uid="{00000000-0005-0000-0000-00001A000000}"/>
    <cellStyle name="40 % - Accent3 2 2" xfId="28" xr:uid="{00000000-0005-0000-0000-00001B000000}"/>
    <cellStyle name="40 % - Accent4 2" xfId="29" xr:uid="{00000000-0005-0000-0000-00001C000000}"/>
    <cellStyle name="40 % - Accent4 2 2" xfId="30" xr:uid="{00000000-0005-0000-0000-00001D000000}"/>
    <cellStyle name="40 % - Accent5 2" xfId="31" xr:uid="{00000000-0005-0000-0000-00001E000000}"/>
    <cellStyle name="40 % - Accent5 2 2" xfId="32" xr:uid="{00000000-0005-0000-0000-00001F000000}"/>
    <cellStyle name="40 % - Accent6 2" xfId="33" xr:uid="{00000000-0005-0000-0000-000020000000}"/>
    <cellStyle name="40 % - Accent6 2 2" xfId="34" xr:uid="{00000000-0005-0000-0000-000021000000}"/>
    <cellStyle name="60 % - Accent1 2" xfId="35" xr:uid="{00000000-0005-0000-0000-000022000000}"/>
    <cellStyle name="60 % - Accent2 2" xfId="36" xr:uid="{00000000-0005-0000-0000-000023000000}"/>
    <cellStyle name="60 % - Accent3 2" xfId="37" xr:uid="{00000000-0005-0000-0000-000024000000}"/>
    <cellStyle name="60 % - Accent4 2" xfId="38" xr:uid="{00000000-0005-0000-0000-000025000000}"/>
    <cellStyle name="60 % - Accent5 2" xfId="39" xr:uid="{00000000-0005-0000-0000-000026000000}"/>
    <cellStyle name="60 % - Accent6 2" xfId="40" xr:uid="{00000000-0005-0000-0000-000027000000}"/>
    <cellStyle name="Accent1 2" xfId="41" xr:uid="{00000000-0005-0000-0000-000028000000}"/>
    <cellStyle name="Accent2 2" xfId="42" xr:uid="{00000000-0005-0000-0000-000029000000}"/>
    <cellStyle name="Accent3 2" xfId="43" xr:uid="{00000000-0005-0000-0000-00002A000000}"/>
    <cellStyle name="Accent4 2" xfId="44" xr:uid="{00000000-0005-0000-0000-00002B000000}"/>
    <cellStyle name="Accent5 2" xfId="45" xr:uid="{00000000-0005-0000-0000-00002C000000}"/>
    <cellStyle name="Accent6 2" xfId="46" xr:uid="{00000000-0005-0000-0000-00002D000000}"/>
    <cellStyle name="Avertissement 2" xfId="47" xr:uid="{00000000-0005-0000-0000-00002E000000}"/>
    <cellStyle name="Calcul 2" xfId="48" xr:uid="{00000000-0005-0000-0000-00002F000000}"/>
    <cellStyle name="Cellule liée 2" xfId="49" xr:uid="{00000000-0005-0000-0000-000030000000}"/>
    <cellStyle name="Commentaire 2" xfId="50" xr:uid="{00000000-0005-0000-0000-000031000000}"/>
    <cellStyle name="Commentaire 2 2" xfId="51" xr:uid="{00000000-0005-0000-0000-000032000000}"/>
    <cellStyle name="Commentaire 2 3" xfId="52" xr:uid="{00000000-0005-0000-0000-000033000000}"/>
    <cellStyle name="Entrée 2" xfId="53" xr:uid="{00000000-0005-0000-0000-000034000000}"/>
    <cellStyle name="Euro" xfId="54" xr:uid="{00000000-0005-0000-0000-000035000000}"/>
    <cellStyle name="Euro 2" xfId="55" xr:uid="{00000000-0005-0000-0000-000036000000}"/>
    <cellStyle name="Euro 3" xfId="56" xr:uid="{00000000-0005-0000-0000-000037000000}"/>
    <cellStyle name="Insatisfaisant 2" xfId="57" xr:uid="{00000000-0005-0000-0000-000038000000}"/>
    <cellStyle name="Monétaire 2" xfId="58" xr:uid="{00000000-0005-0000-0000-000039000000}"/>
    <cellStyle name="Neutre 2" xfId="59" xr:uid="{00000000-0005-0000-0000-00003A000000}"/>
    <cellStyle name="Normal" xfId="0" builtinId="0"/>
    <cellStyle name="Normal 2" xfId="60" xr:uid="{00000000-0005-0000-0000-00003C000000}"/>
    <cellStyle name="Normal 2 2" xfId="61" xr:uid="{00000000-0005-0000-0000-00003D000000}"/>
    <cellStyle name="Normal 3" xfId="62" xr:uid="{00000000-0005-0000-0000-00003E000000}"/>
    <cellStyle name="Normal 4" xfId="63" xr:uid="{00000000-0005-0000-0000-00003F000000}"/>
    <cellStyle name="Satisfaisant 2" xfId="64" xr:uid="{00000000-0005-0000-0000-000040000000}"/>
    <cellStyle name="Sortie 2" xfId="65" xr:uid="{00000000-0005-0000-0000-000041000000}"/>
    <cellStyle name="Style 1" xfId="66" xr:uid="{00000000-0005-0000-0000-000042000000}"/>
    <cellStyle name="Style 1 2" xfId="67" xr:uid="{00000000-0005-0000-0000-000043000000}"/>
    <cellStyle name="Texte explicatif 2" xfId="68" xr:uid="{00000000-0005-0000-0000-000044000000}"/>
    <cellStyle name="Titre 2" xfId="69" xr:uid="{00000000-0005-0000-0000-000045000000}"/>
    <cellStyle name="Titre 1 2" xfId="70" xr:uid="{00000000-0005-0000-0000-000046000000}"/>
    <cellStyle name="Titre 2 2" xfId="71" xr:uid="{00000000-0005-0000-0000-000047000000}"/>
    <cellStyle name="Titre 3 2" xfId="72" xr:uid="{00000000-0005-0000-0000-000048000000}"/>
    <cellStyle name="Titre 4 2" xfId="73" xr:uid="{00000000-0005-0000-0000-000049000000}"/>
    <cellStyle name="Total 2" xfId="74" xr:uid="{00000000-0005-0000-0000-00004A000000}"/>
    <cellStyle name="Vérification 2" xfId="75" xr:uid="{00000000-0005-0000-0000-00004B000000}"/>
  </cellStyles>
  <dxfs count="89">
    <dxf>
      <fill>
        <patternFill>
          <bgColor rgb="FF00B050"/>
        </patternFill>
      </fill>
    </dxf>
    <dxf>
      <fill>
        <patternFill>
          <bgColor rgb="FFFF0000"/>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
      <font>
        <b/>
        <i val="0"/>
        <strike val="0"/>
        <color theme="0"/>
      </font>
      <fill>
        <patternFill>
          <bgColor rgb="FF00B050"/>
        </patternFill>
      </fill>
    </dxf>
    <dxf>
      <font>
        <b/>
        <i val="0"/>
        <strike val="0"/>
        <color theme="0"/>
      </font>
      <fill>
        <patternFill>
          <bgColor rgb="FFFF0000"/>
        </patternFill>
      </fill>
    </dxf>
    <dxf>
      <font>
        <b/>
        <i val="0"/>
        <strike val="0"/>
        <color theme="0"/>
      </font>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rAngAx val="0"/>
    </c:view3D>
    <c:floor>
      <c:thickness val="0"/>
    </c:floor>
    <c:sideWall>
      <c:thickness val="0"/>
    </c:sideWall>
    <c:backWall>
      <c:thickness val="0"/>
    </c:backWall>
    <c:plotArea>
      <c:layout>
        <c:manualLayout>
          <c:layoutTarget val="inner"/>
          <c:xMode val="edge"/>
          <c:yMode val="edge"/>
          <c:x val="7.9166827731990047E-2"/>
          <c:y val="0.23333396629222633"/>
          <c:w val="0.63958463457160364"/>
          <c:h val="0.53333478009651691"/>
        </c:manualLayout>
      </c:layout>
      <c:pie3DChart>
        <c:varyColors val="1"/>
        <c:ser>
          <c:idx val="0"/>
          <c:order val="0"/>
          <c:dPt>
            <c:idx val="0"/>
            <c:bubble3D val="0"/>
            <c:spPr>
              <a:solidFill>
                <a:schemeClr val="tx1">
                  <a:lumMod val="50000"/>
                  <a:lumOff val="50000"/>
                </a:schemeClr>
              </a:solidFill>
              <a:ln>
                <a:noFill/>
              </a:ln>
            </c:spPr>
            <c:extLst>
              <c:ext xmlns:c16="http://schemas.microsoft.com/office/drawing/2014/chart" uri="{C3380CC4-5D6E-409C-BE32-E72D297353CC}">
                <c16:uniqueId val="{00000000-C4E8-4A1D-A887-E059DC14F2A6}"/>
              </c:ext>
            </c:extLst>
          </c:dPt>
          <c:dPt>
            <c:idx val="1"/>
            <c:bubble3D val="0"/>
            <c:spPr>
              <a:solidFill>
                <a:srgbClr val="00B050"/>
              </a:solidFill>
              <a:ln>
                <a:noFill/>
              </a:ln>
            </c:spPr>
            <c:extLst>
              <c:ext xmlns:c16="http://schemas.microsoft.com/office/drawing/2014/chart" uri="{C3380CC4-5D6E-409C-BE32-E72D297353CC}">
                <c16:uniqueId val="{00000001-C4E8-4A1D-A887-E059DC14F2A6}"/>
              </c:ext>
            </c:extLst>
          </c:dPt>
          <c:dPt>
            <c:idx val="2"/>
            <c:bubble3D val="0"/>
            <c:spPr>
              <a:solidFill>
                <a:srgbClr val="FF0000"/>
              </a:solidFill>
              <a:ln>
                <a:noFill/>
              </a:ln>
            </c:spPr>
            <c:extLst>
              <c:ext xmlns:c16="http://schemas.microsoft.com/office/drawing/2014/chart" uri="{C3380CC4-5D6E-409C-BE32-E72D297353CC}">
                <c16:uniqueId val="{00000002-C4E8-4A1D-A887-E059DC14F2A6}"/>
              </c:ext>
            </c:extLst>
          </c:dPt>
          <c:dLbls>
            <c:spPr>
              <a:noFill/>
              <a:ln>
                <a:noFill/>
              </a:ln>
              <a:effectLst/>
            </c:spPr>
            <c:txPr>
              <a:bodyPr/>
              <a:lstStyle/>
              <a:p>
                <a:pPr>
                  <a:defRPr sz="1200" b="1" i="0" baseline="0">
                    <a:solidFill>
                      <a:schemeClr val="bg1"/>
                    </a:solidFill>
                  </a:defRPr>
                </a:pPr>
                <a:endParaRPr lang="en-US"/>
              </a:p>
            </c:txPr>
            <c:showLegendKey val="0"/>
            <c:showVal val="0"/>
            <c:showCatName val="0"/>
            <c:showSerName val="0"/>
            <c:showPercent val="1"/>
            <c:showBubbleSize val="0"/>
            <c:showLeaderLines val="1"/>
            <c:extLst>
              <c:ext xmlns:c15="http://schemas.microsoft.com/office/drawing/2012/chart" uri="{CE6537A1-D6FC-4f65-9D91-7224C49458BB}"/>
            </c:extLst>
          </c:dLbls>
          <c:cat>
            <c:strRef>
              <c:f>'Firewalls check'!$B$6:$B$8</c:f>
              <c:strCache>
                <c:ptCount val="3"/>
                <c:pt idx="0">
                  <c:v>Not checked</c:v>
                </c:pt>
                <c:pt idx="1">
                  <c:v>Check OK</c:v>
                </c:pt>
                <c:pt idx="2">
                  <c:v>Check KO</c:v>
                </c:pt>
              </c:strCache>
            </c:strRef>
          </c:cat>
          <c:val>
            <c:numRef>
              <c:f>'Firewalls check'!$C$6:$C$8</c:f>
              <c:numCache>
                <c:formatCode>General</c:formatCode>
                <c:ptCount val="3"/>
                <c:pt idx="0">
                  <c:v>4</c:v>
                </c:pt>
                <c:pt idx="1">
                  <c:v>42</c:v>
                </c:pt>
                <c:pt idx="2">
                  <c:v>0</c:v>
                </c:pt>
              </c:numCache>
            </c:numRef>
          </c:val>
          <c:extLst>
            <c:ext xmlns:c16="http://schemas.microsoft.com/office/drawing/2014/chart" uri="{C3380CC4-5D6E-409C-BE32-E72D297353CC}">
              <c16:uniqueId val="{00000003-C4E8-4A1D-A887-E059DC14F2A6}"/>
            </c:ext>
          </c:extLst>
        </c:ser>
        <c:dLbls>
          <c:showLegendKey val="0"/>
          <c:showVal val="0"/>
          <c:showCatName val="0"/>
          <c:showSerName val="0"/>
          <c:showPercent val="0"/>
          <c:showBubbleSize val="0"/>
          <c:showLeaderLines val="1"/>
        </c:dLbls>
      </c:pie3DChart>
      <c:spPr>
        <a:noFill/>
        <a:ln w="25400">
          <a:noFill/>
        </a:ln>
      </c:spPr>
    </c:plotArea>
    <c:legend>
      <c:legendPos val="r"/>
      <c:layout>
        <c:manualLayout>
          <c:xMode val="edge"/>
          <c:yMode val="edge"/>
          <c:x val="0.79375153105861773"/>
          <c:y val="0.37500087489063888"/>
          <c:w val="0.18958377077865252"/>
          <c:h val="0.24444502770487028"/>
        </c:manualLayout>
      </c:layout>
      <c:overlay val="0"/>
    </c:legend>
    <c:plotVisOnly val="1"/>
    <c:dispBlanksAs val="zero"/>
    <c:showDLblsOverMax val="0"/>
  </c:chart>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9525</xdr:colOff>
      <xdr:row>4</xdr:row>
      <xdr:rowOff>0</xdr:rowOff>
    </xdr:from>
    <xdr:to>
      <xdr:col>6</xdr:col>
      <xdr:colOff>2390775</xdr:colOff>
      <xdr:row>21</xdr:row>
      <xdr:rowOff>76200</xdr:rowOff>
    </xdr:to>
    <xdr:graphicFrame macro="">
      <xdr:nvGraphicFramePr>
        <xdr:cNvPr id="118877" name="Graphique 4">
          <a:extLst>
            <a:ext uri="{FF2B5EF4-FFF2-40B4-BE49-F238E27FC236}">
              <a16:creationId xmlns:a16="http://schemas.microsoft.com/office/drawing/2014/main" id="{00000000-0008-0000-0000-00005DD0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39997558519241921"/>
  </sheetPr>
  <dimension ref="A1:G73"/>
  <sheetViews>
    <sheetView tabSelected="1" zoomScale="80" zoomScaleNormal="80" workbookViewId="0">
      <selection activeCell="I17" sqref="I17"/>
    </sheetView>
  </sheetViews>
  <sheetFormatPr defaultColWidth="11.42578125" defaultRowHeight="12.75"/>
  <cols>
    <col min="1" max="1" width="3.85546875" style="1" customWidth="1"/>
    <col min="2" max="2" width="22.5703125" style="1" bestFit="1" customWidth="1"/>
    <col min="3" max="3" width="19.42578125" style="1" bestFit="1" customWidth="1"/>
    <col min="4" max="4" width="51.5703125" style="1" customWidth="1"/>
    <col min="5" max="5" width="17.5703125" style="1" bestFit="1" customWidth="1"/>
    <col min="6" max="6" width="15.28515625" style="1" bestFit="1" customWidth="1"/>
    <col min="7" max="7" width="58.28515625" style="1" customWidth="1"/>
    <col min="8" max="16384" width="11.42578125" style="1"/>
  </cols>
  <sheetData>
    <row r="1" spans="1:7" ht="48.75" customHeight="1">
      <c r="A1" s="22"/>
      <c r="B1" s="22"/>
      <c r="C1" s="22"/>
      <c r="D1" s="22"/>
      <c r="E1" s="22"/>
      <c r="F1" s="22"/>
      <c r="G1" s="22"/>
    </row>
    <row r="2" spans="1:7">
      <c r="A2" s="22"/>
      <c r="B2" s="22"/>
      <c r="C2" s="22"/>
      <c r="D2" s="22"/>
      <c r="E2" s="22"/>
      <c r="F2" s="22"/>
      <c r="G2" s="22"/>
    </row>
    <row r="3" spans="1:7">
      <c r="B3" s="33" t="s">
        <v>113</v>
      </c>
      <c r="C3" s="33"/>
      <c r="D3" s="33"/>
      <c r="E3" s="33"/>
      <c r="F3" s="33"/>
      <c r="G3" s="33"/>
    </row>
    <row r="5" spans="1:7">
      <c r="B5" s="2" t="s">
        <v>12</v>
      </c>
      <c r="C5" s="2">
        <f>COUNTA(F28:F73)</f>
        <v>46</v>
      </c>
    </row>
    <row r="6" spans="1:7">
      <c r="B6" s="3" t="s">
        <v>9</v>
      </c>
      <c r="C6" s="3">
        <f>COUNTIFS(F28:F73,"NOT CHECKED")</f>
        <v>4</v>
      </c>
    </row>
    <row r="7" spans="1:7">
      <c r="B7" s="4" t="s">
        <v>10</v>
      </c>
      <c r="C7" s="4">
        <f>COUNTIFS(F28:F73,"OK")</f>
        <v>42</v>
      </c>
    </row>
    <row r="8" spans="1:7">
      <c r="B8" s="5" t="s">
        <v>11</v>
      </c>
      <c r="C8" s="5">
        <f>COUNTIFS(F28:F73,"KO")</f>
        <v>0</v>
      </c>
    </row>
    <row r="11" spans="1:7">
      <c r="B11" s="35" t="s">
        <v>115</v>
      </c>
      <c r="C11" s="35"/>
    </row>
    <row r="12" spans="1:7">
      <c r="B12" s="36" t="str">
        <f>IF(C7=C5,"CHECK OK","CHECK KO")</f>
        <v>CHECK KO</v>
      </c>
      <c r="C12" s="36"/>
    </row>
    <row r="13" spans="1:7">
      <c r="B13" s="36"/>
      <c r="C13" s="36"/>
    </row>
    <row r="14" spans="1:7">
      <c r="B14" s="36"/>
      <c r="C14" s="36"/>
    </row>
    <row r="15" spans="1:7">
      <c r="B15" s="36"/>
      <c r="C15" s="36"/>
    </row>
    <row r="18" spans="2:7">
      <c r="B18" s="37" t="s">
        <v>116</v>
      </c>
      <c r="C18" s="38"/>
    </row>
    <row r="19" spans="2:7">
      <c r="B19" s="4" t="s">
        <v>117</v>
      </c>
      <c r="C19" s="6">
        <f>IF(SUM(C7:C8)=0,0,(C7*100)/(SUM(C7:C8)))</f>
        <v>100</v>
      </c>
    </row>
    <row r="20" spans="2:7">
      <c r="B20" s="5" t="s">
        <v>118</v>
      </c>
      <c r="C20" s="7">
        <f>IF(SUM(C7:C8)=0,0,(C8*100)/(SUM(C7:C8)))</f>
        <v>0</v>
      </c>
    </row>
    <row r="24" spans="2:7">
      <c r="B24" s="33" t="s">
        <v>114</v>
      </c>
      <c r="C24" s="33"/>
      <c r="D24" s="33"/>
      <c r="E24" s="33"/>
      <c r="F24" s="33"/>
      <c r="G24" s="33"/>
    </row>
    <row r="27" spans="2:7">
      <c r="B27" s="8" t="s">
        <v>4</v>
      </c>
      <c r="C27" s="8" t="s">
        <v>0</v>
      </c>
      <c r="D27" s="8" t="s">
        <v>1</v>
      </c>
      <c r="E27" s="8" t="s">
        <v>7</v>
      </c>
      <c r="F27" s="8" t="s">
        <v>2</v>
      </c>
      <c r="G27" s="8" t="s">
        <v>3</v>
      </c>
    </row>
    <row r="28" spans="2:7" ht="51">
      <c r="B28" s="25" t="s">
        <v>14</v>
      </c>
      <c r="C28" s="9" t="s">
        <v>13</v>
      </c>
      <c r="D28" s="10" t="s">
        <v>15</v>
      </c>
      <c r="E28" s="9" t="s">
        <v>8</v>
      </c>
      <c r="F28" s="9" t="s">
        <v>5</v>
      </c>
      <c r="G28" s="9"/>
    </row>
    <row r="29" spans="2:7" ht="38.25">
      <c r="B29" s="26"/>
      <c r="C29" s="9" t="s">
        <v>16</v>
      </c>
      <c r="D29" s="11" t="s">
        <v>17</v>
      </c>
      <c r="E29" s="9" t="s">
        <v>8</v>
      </c>
      <c r="F29" s="9" t="s">
        <v>6</v>
      </c>
      <c r="G29" s="9"/>
    </row>
    <row r="30" spans="2:7">
      <c r="B30" s="26"/>
      <c r="C30" s="9" t="s">
        <v>18</v>
      </c>
      <c r="D30" s="11" t="s">
        <v>21</v>
      </c>
      <c r="E30" s="9" t="s">
        <v>8</v>
      </c>
      <c r="F30" s="9" t="s">
        <v>6</v>
      </c>
      <c r="G30" s="9"/>
    </row>
    <row r="31" spans="2:7" ht="38.25">
      <c r="B31" s="26"/>
      <c r="C31" s="9" t="s">
        <v>19</v>
      </c>
      <c r="D31" s="10" t="s">
        <v>22</v>
      </c>
      <c r="E31" s="9" t="s">
        <v>8</v>
      </c>
      <c r="F31" s="9" t="s">
        <v>6</v>
      </c>
      <c r="G31" s="9"/>
    </row>
    <row r="32" spans="2:7" ht="15.6" customHeight="1">
      <c r="B32" s="34"/>
      <c r="C32" s="9" t="s">
        <v>20</v>
      </c>
      <c r="D32" s="11" t="s">
        <v>23</v>
      </c>
      <c r="E32" s="9" t="s">
        <v>8</v>
      </c>
      <c r="F32" s="9" t="s">
        <v>6</v>
      </c>
      <c r="G32" s="9"/>
    </row>
    <row r="33" spans="2:7" ht="25.5">
      <c r="B33" s="21" t="s">
        <v>24</v>
      </c>
      <c r="C33" s="13" t="s">
        <v>26</v>
      </c>
      <c r="D33" s="14" t="s">
        <v>34</v>
      </c>
      <c r="E33" s="13" t="s">
        <v>8</v>
      </c>
      <c r="F33" s="13" t="s">
        <v>6</v>
      </c>
      <c r="G33" s="13"/>
    </row>
    <row r="34" spans="2:7" ht="51">
      <c r="B34" s="21"/>
      <c r="C34" s="13" t="s">
        <v>27</v>
      </c>
      <c r="D34" s="14" t="s">
        <v>35</v>
      </c>
      <c r="E34" s="13" t="s">
        <v>8</v>
      </c>
      <c r="F34" s="13" t="s">
        <v>6</v>
      </c>
      <c r="G34" s="13"/>
    </row>
    <row r="35" spans="2:7" ht="25.5">
      <c r="B35" s="21"/>
      <c r="C35" s="13" t="s">
        <v>28</v>
      </c>
      <c r="D35" s="14" t="s">
        <v>36</v>
      </c>
      <c r="E35" s="13" t="s">
        <v>8</v>
      </c>
      <c r="F35" s="13" t="s">
        <v>6</v>
      </c>
      <c r="G35" s="15"/>
    </row>
    <row r="36" spans="2:7" ht="25.5">
      <c r="B36" s="21"/>
      <c r="C36" s="13" t="s">
        <v>29</v>
      </c>
      <c r="D36" s="14" t="s">
        <v>37</v>
      </c>
      <c r="E36" s="13" t="s">
        <v>8</v>
      </c>
      <c r="F36" s="13" t="s">
        <v>6</v>
      </c>
      <c r="G36" s="13"/>
    </row>
    <row r="37" spans="2:7" ht="25.5">
      <c r="B37" s="21"/>
      <c r="C37" s="13" t="s">
        <v>30</v>
      </c>
      <c r="D37" s="16" t="s">
        <v>38</v>
      </c>
      <c r="E37" s="13" t="s">
        <v>8</v>
      </c>
      <c r="F37" s="13" t="s">
        <v>6</v>
      </c>
      <c r="G37" s="13"/>
    </row>
    <row r="38" spans="2:7" ht="25.5">
      <c r="B38" s="21"/>
      <c r="C38" s="13" t="s">
        <v>31</v>
      </c>
      <c r="D38" s="14" t="s">
        <v>39</v>
      </c>
      <c r="E38" s="13" t="s">
        <v>8</v>
      </c>
      <c r="F38" s="13" t="s">
        <v>6</v>
      </c>
      <c r="G38" s="13"/>
    </row>
    <row r="39" spans="2:7" ht="25.5">
      <c r="B39" s="21"/>
      <c r="C39" s="13" t="s">
        <v>32</v>
      </c>
      <c r="D39" s="14" t="s">
        <v>40</v>
      </c>
      <c r="E39" s="13" t="s">
        <v>8</v>
      </c>
      <c r="F39" s="13" t="s">
        <v>6</v>
      </c>
      <c r="G39" s="13"/>
    </row>
    <row r="40" spans="2:7" ht="38.25">
      <c r="B40" s="21"/>
      <c r="C40" s="13" t="s">
        <v>33</v>
      </c>
      <c r="D40" s="14" t="s">
        <v>41</v>
      </c>
      <c r="E40" s="13" t="s">
        <v>8</v>
      </c>
      <c r="F40" s="13" t="s">
        <v>6</v>
      </c>
      <c r="G40" s="13"/>
    </row>
    <row r="41" spans="2:7" ht="25.5">
      <c r="B41" s="21"/>
      <c r="C41" s="13" t="s">
        <v>25</v>
      </c>
      <c r="D41" s="14" t="s">
        <v>42</v>
      </c>
      <c r="E41" s="13" t="s">
        <v>8</v>
      </c>
      <c r="F41" s="13" t="s">
        <v>6</v>
      </c>
      <c r="G41" s="13"/>
    </row>
    <row r="42" spans="2:7" ht="25.5">
      <c r="B42" s="25" t="s">
        <v>46</v>
      </c>
      <c r="C42" s="9" t="s">
        <v>43</v>
      </c>
      <c r="D42" s="10" t="s">
        <v>47</v>
      </c>
      <c r="E42" s="9" t="s">
        <v>8</v>
      </c>
      <c r="F42" s="9" t="s">
        <v>6</v>
      </c>
      <c r="G42" s="9"/>
    </row>
    <row r="43" spans="2:7" ht="25.5">
      <c r="B43" s="26"/>
      <c r="C43" s="9" t="s">
        <v>44</v>
      </c>
      <c r="D43" s="11" t="s">
        <v>48</v>
      </c>
      <c r="E43" s="9" t="s">
        <v>8</v>
      </c>
      <c r="F43" s="9" t="s">
        <v>6</v>
      </c>
      <c r="G43" s="9"/>
    </row>
    <row r="44" spans="2:7">
      <c r="B44" s="26"/>
      <c r="C44" s="9" t="s">
        <v>45</v>
      </c>
      <c r="D44" s="11" t="s">
        <v>49</v>
      </c>
      <c r="E44" s="9" t="s">
        <v>8</v>
      </c>
      <c r="F44" s="9" t="s">
        <v>6</v>
      </c>
      <c r="G44" s="9"/>
    </row>
    <row r="45" spans="2:7">
      <c r="B45" s="23" t="s">
        <v>50</v>
      </c>
      <c r="C45" s="14" t="s">
        <v>51</v>
      </c>
      <c r="D45" s="14" t="s">
        <v>54</v>
      </c>
      <c r="E45" s="14" t="s">
        <v>8</v>
      </c>
      <c r="F45" s="9" t="s">
        <v>6</v>
      </c>
      <c r="G45" s="14"/>
    </row>
    <row r="46" spans="2:7" ht="38.25">
      <c r="B46" s="21"/>
      <c r="C46" s="14" t="s">
        <v>52</v>
      </c>
      <c r="D46" s="14" t="s">
        <v>55</v>
      </c>
      <c r="E46" s="14" t="s">
        <v>8</v>
      </c>
      <c r="F46" s="9" t="s">
        <v>6</v>
      </c>
      <c r="G46" s="14"/>
    </row>
    <row r="47" spans="2:7" ht="25.5">
      <c r="B47" s="24"/>
      <c r="C47" s="14" t="s">
        <v>53</v>
      </c>
      <c r="D47" s="14" t="s">
        <v>56</v>
      </c>
      <c r="E47" s="14" t="s">
        <v>8</v>
      </c>
      <c r="F47" s="9" t="s">
        <v>6</v>
      </c>
      <c r="G47" s="14"/>
    </row>
    <row r="48" spans="2:7">
      <c r="B48" s="25" t="s">
        <v>57</v>
      </c>
      <c r="C48" s="9" t="s">
        <v>58</v>
      </c>
      <c r="D48" s="10" t="s">
        <v>62</v>
      </c>
      <c r="E48" s="9" t="s">
        <v>8</v>
      </c>
      <c r="F48" s="9" t="s">
        <v>6</v>
      </c>
      <c r="G48" s="9"/>
    </row>
    <row r="49" spans="2:7" ht="28.15" customHeight="1">
      <c r="B49" s="26"/>
      <c r="C49" s="9" t="s">
        <v>59</v>
      </c>
      <c r="D49" s="11" t="s">
        <v>63</v>
      </c>
      <c r="E49" s="9" t="s">
        <v>8</v>
      </c>
      <c r="F49" s="9" t="s">
        <v>6</v>
      </c>
      <c r="G49" s="9"/>
    </row>
    <row r="50" spans="2:7" ht="25.5">
      <c r="B50" s="26"/>
      <c r="C50" s="9" t="s">
        <v>60</v>
      </c>
      <c r="D50" s="11" t="s">
        <v>64</v>
      </c>
      <c r="E50" s="9" t="s">
        <v>8</v>
      </c>
      <c r="F50" s="9" t="s">
        <v>6</v>
      </c>
      <c r="G50" s="9"/>
    </row>
    <row r="51" spans="2:7" ht="25.5">
      <c r="B51" s="26"/>
      <c r="C51" s="9" t="s">
        <v>61</v>
      </c>
      <c r="D51" s="10" t="s">
        <v>65</v>
      </c>
      <c r="E51" s="9" t="s">
        <v>8</v>
      </c>
      <c r="F51" s="9" t="s">
        <v>6</v>
      </c>
      <c r="G51" s="9"/>
    </row>
    <row r="52" spans="2:7" ht="38.25">
      <c r="B52" s="18" t="s">
        <v>67</v>
      </c>
      <c r="C52" s="14" t="s">
        <v>66</v>
      </c>
      <c r="D52" s="14" t="s">
        <v>68</v>
      </c>
      <c r="E52" s="14" t="s">
        <v>8</v>
      </c>
      <c r="F52" s="9" t="s">
        <v>6</v>
      </c>
      <c r="G52" s="14"/>
    </row>
    <row r="53" spans="2:7">
      <c r="B53" s="27" t="s">
        <v>72</v>
      </c>
      <c r="C53" s="9" t="s">
        <v>69</v>
      </c>
      <c r="D53" s="19" t="s">
        <v>119</v>
      </c>
      <c r="E53" s="9" t="s">
        <v>8</v>
      </c>
      <c r="F53" s="9" t="s">
        <v>6</v>
      </c>
      <c r="G53" s="9"/>
    </row>
    <row r="54" spans="2:7" ht="38.25">
      <c r="B54" s="28"/>
      <c r="C54" s="9" t="s">
        <v>70</v>
      </c>
      <c r="D54" s="11" t="s">
        <v>73</v>
      </c>
      <c r="E54" s="9" t="s">
        <v>8</v>
      </c>
      <c r="F54" s="9" t="s">
        <v>6</v>
      </c>
      <c r="G54" s="9"/>
    </row>
    <row r="55" spans="2:7">
      <c r="B55" s="29"/>
      <c r="C55" s="9" t="s">
        <v>71</v>
      </c>
      <c r="D55" s="11" t="s">
        <v>74</v>
      </c>
      <c r="E55" s="9" t="s">
        <v>8</v>
      </c>
      <c r="F55" s="9" t="s">
        <v>6</v>
      </c>
      <c r="G55" s="9"/>
    </row>
    <row r="56" spans="2:7">
      <c r="B56" s="30" t="s">
        <v>79</v>
      </c>
      <c r="C56" s="14" t="s">
        <v>75</v>
      </c>
      <c r="D56" s="14" t="s">
        <v>78</v>
      </c>
      <c r="E56" s="14" t="s">
        <v>8</v>
      </c>
      <c r="F56" s="9" t="s">
        <v>5</v>
      </c>
      <c r="G56" s="14"/>
    </row>
    <row r="57" spans="2:7">
      <c r="B57" s="31"/>
      <c r="C57" s="14" t="s">
        <v>76</v>
      </c>
      <c r="D57" s="14" t="s">
        <v>80</v>
      </c>
      <c r="E57" s="14" t="s">
        <v>8</v>
      </c>
      <c r="F57" s="9" t="s">
        <v>5</v>
      </c>
      <c r="G57" s="14"/>
    </row>
    <row r="58" spans="2:7">
      <c r="B58" s="32"/>
      <c r="C58" s="14" t="s">
        <v>77</v>
      </c>
      <c r="D58" s="14" t="s">
        <v>81</v>
      </c>
      <c r="E58" s="14" t="s">
        <v>8</v>
      </c>
      <c r="F58" s="9" t="s">
        <v>5</v>
      </c>
      <c r="G58" s="14"/>
    </row>
    <row r="59" spans="2:7" ht="25.5">
      <c r="B59" s="27" t="s">
        <v>82</v>
      </c>
      <c r="C59" s="9" t="s">
        <v>83</v>
      </c>
      <c r="D59" s="20" t="s">
        <v>86</v>
      </c>
      <c r="E59" s="9" t="s">
        <v>8</v>
      </c>
      <c r="F59" s="9" t="s">
        <v>6</v>
      </c>
      <c r="G59" s="9"/>
    </row>
    <row r="60" spans="2:7" ht="28.15" customHeight="1">
      <c r="B60" s="28"/>
      <c r="C60" s="9" t="s">
        <v>84</v>
      </c>
      <c r="D60" s="9" t="s">
        <v>87</v>
      </c>
      <c r="E60" s="9" t="s">
        <v>8</v>
      </c>
      <c r="F60" s="9" t="s">
        <v>6</v>
      </c>
      <c r="G60" s="9"/>
    </row>
    <row r="61" spans="2:7">
      <c r="B61" s="28"/>
      <c r="C61" s="9" t="s">
        <v>85</v>
      </c>
      <c r="D61" s="9" t="s">
        <v>88</v>
      </c>
      <c r="E61" s="9" t="s">
        <v>8</v>
      </c>
      <c r="F61" s="9" t="s">
        <v>6</v>
      </c>
      <c r="G61" s="20"/>
    </row>
    <row r="62" spans="2:7">
      <c r="B62" s="29"/>
      <c r="C62" s="9" t="s">
        <v>89</v>
      </c>
      <c r="D62" s="9" t="s">
        <v>81</v>
      </c>
      <c r="E62" s="9" t="s">
        <v>8</v>
      </c>
      <c r="F62" s="9" t="s">
        <v>6</v>
      </c>
      <c r="G62" s="9"/>
    </row>
    <row r="63" spans="2:7">
      <c r="B63" s="21" t="s">
        <v>99</v>
      </c>
      <c r="C63" s="13" t="s">
        <v>90</v>
      </c>
      <c r="D63" s="14" t="s">
        <v>100</v>
      </c>
      <c r="E63" s="13" t="s">
        <v>8</v>
      </c>
      <c r="F63" s="13" t="s">
        <v>6</v>
      </c>
      <c r="G63" s="15"/>
    </row>
    <row r="64" spans="2:7" ht="38.25">
      <c r="B64" s="21"/>
      <c r="C64" s="13" t="s">
        <v>91</v>
      </c>
      <c r="D64" s="14" t="s">
        <v>101</v>
      </c>
      <c r="E64" s="13" t="s">
        <v>8</v>
      </c>
      <c r="F64" s="13" t="s">
        <v>6</v>
      </c>
      <c r="G64" s="13"/>
    </row>
    <row r="65" spans="2:7">
      <c r="B65" s="21"/>
      <c r="C65" s="13" t="s">
        <v>92</v>
      </c>
      <c r="D65" s="14" t="s">
        <v>102</v>
      </c>
      <c r="E65" s="13" t="s">
        <v>8</v>
      </c>
      <c r="F65" s="13" t="s">
        <v>6</v>
      </c>
      <c r="G65" s="13"/>
    </row>
    <row r="66" spans="2:7" ht="25.5">
      <c r="B66" s="21"/>
      <c r="C66" s="13" t="s">
        <v>93</v>
      </c>
      <c r="D66" s="14" t="s">
        <v>103</v>
      </c>
      <c r="E66" s="13" t="s">
        <v>8</v>
      </c>
      <c r="F66" s="13" t="s">
        <v>6</v>
      </c>
      <c r="G66" s="13"/>
    </row>
    <row r="67" spans="2:7">
      <c r="B67" s="21"/>
      <c r="C67" s="13" t="s">
        <v>94</v>
      </c>
      <c r="D67" s="16" t="s">
        <v>104</v>
      </c>
      <c r="E67" s="13" t="s">
        <v>8</v>
      </c>
      <c r="F67" s="13" t="s">
        <v>6</v>
      </c>
      <c r="G67" s="15"/>
    </row>
    <row r="68" spans="2:7" ht="79.150000000000006" customHeight="1">
      <c r="B68" s="21"/>
      <c r="C68" s="13" t="s">
        <v>95</v>
      </c>
      <c r="D68" s="16" t="s">
        <v>105</v>
      </c>
      <c r="E68" s="13" t="s">
        <v>8</v>
      </c>
      <c r="F68" s="13" t="s">
        <v>6</v>
      </c>
      <c r="G68" s="13"/>
    </row>
    <row r="69" spans="2:7">
      <c r="B69" s="21"/>
      <c r="C69" s="13" t="s">
        <v>96</v>
      </c>
      <c r="D69" s="14" t="s">
        <v>106</v>
      </c>
      <c r="E69" s="13" t="s">
        <v>8</v>
      </c>
      <c r="F69" s="13" t="s">
        <v>6</v>
      </c>
      <c r="G69" s="13"/>
    </row>
    <row r="70" spans="2:7">
      <c r="B70" s="21"/>
      <c r="C70" s="13" t="s">
        <v>97</v>
      </c>
      <c r="D70" s="14" t="s">
        <v>107</v>
      </c>
      <c r="E70" s="13" t="s">
        <v>8</v>
      </c>
      <c r="F70" s="13" t="s">
        <v>6</v>
      </c>
      <c r="G70" s="13"/>
    </row>
    <row r="71" spans="2:7" ht="32.450000000000003" customHeight="1">
      <c r="B71" s="21"/>
      <c r="C71" s="13" t="s">
        <v>98</v>
      </c>
      <c r="D71" s="14" t="s">
        <v>108</v>
      </c>
      <c r="E71" s="13" t="s">
        <v>8</v>
      </c>
      <c r="F71" s="13" t="s">
        <v>6</v>
      </c>
      <c r="G71" s="13"/>
    </row>
    <row r="72" spans="2:7">
      <c r="B72" s="12"/>
      <c r="C72" s="13" t="s">
        <v>109</v>
      </c>
      <c r="D72" s="14" t="s">
        <v>111</v>
      </c>
      <c r="E72" s="13" t="s">
        <v>8</v>
      </c>
      <c r="F72" s="13" t="s">
        <v>6</v>
      </c>
      <c r="G72" s="13"/>
    </row>
    <row r="73" spans="2:7" ht="60" customHeight="1">
      <c r="B73" s="17"/>
      <c r="C73" s="13" t="s">
        <v>110</v>
      </c>
      <c r="D73" s="14" t="s">
        <v>112</v>
      </c>
      <c r="E73" s="13" t="s">
        <v>8</v>
      </c>
      <c r="F73" s="13" t="s">
        <v>6</v>
      </c>
      <c r="G73" s="13"/>
    </row>
  </sheetData>
  <mergeCells count="15">
    <mergeCell ref="B63:B71"/>
    <mergeCell ref="A1:G2"/>
    <mergeCell ref="B45:B47"/>
    <mergeCell ref="B48:B51"/>
    <mergeCell ref="B53:B55"/>
    <mergeCell ref="B56:B58"/>
    <mergeCell ref="B59:B62"/>
    <mergeCell ref="B3:G3"/>
    <mergeCell ref="B24:G24"/>
    <mergeCell ref="B28:B32"/>
    <mergeCell ref="B33:B41"/>
    <mergeCell ref="B42:B44"/>
    <mergeCell ref="B11:C11"/>
    <mergeCell ref="B12:C15"/>
    <mergeCell ref="B18:C18"/>
  </mergeCells>
  <conditionalFormatting sqref="F28:F32">
    <cfRule type="cellIs" dxfId="88" priority="87" stopIfTrue="1" operator="equal">
      <formula>"NOT CHECKED"</formula>
    </cfRule>
    <cfRule type="cellIs" dxfId="87" priority="88" stopIfTrue="1" operator="equal">
      <formula>"KO"</formula>
    </cfRule>
    <cfRule type="cellIs" dxfId="86" priority="89" stopIfTrue="1" operator="equal">
      <formula>"OK"</formula>
    </cfRule>
  </conditionalFormatting>
  <conditionalFormatting sqref="F33">
    <cfRule type="cellIs" dxfId="85" priority="84" stopIfTrue="1" operator="equal">
      <formula>"NOT CHECKED"</formula>
    </cfRule>
    <cfRule type="cellIs" dxfId="84" priority="85" stopIfTrue="1" operator="equal">
      <formula>"KO"</formula>
    </cfRule>
    <cfRule type="cellIs" dxfId="83" priority="86" stopIfTrue="1" operator="equal">
      <formula>"OK"</formula>
    </cfRule>
  </conditionalFormatting>
  <conditionalFormatting sqref="F34">
    <cfRule type="cellIs" dxfId="82" priority="81" stopIfTrue="1" operator="equal">
      <formula>"NOT CHECKED"</formula>
    </cfRule>
    <cfRule type="cellIs" dxfId="81" priority="82" stopIfTrue="1" operator="equal">
      <formula>"KO"</formula>
    </cfRule>
    <cfRule type="cellIs" dxfId="80" priority="83" stopIfTrue="1" operator="equal">
      <formula>"OK"</formula>
    </cfRule>
  </conditionalFormatting>
  <conditionalFormatting sqref="F41">
    <cfRule type="cellIs" dxfId="79" priority="78" stopIfTrue="1" operator="equal">
      <formula>"NOT CHECKED"</formula>
    </cfRule>
    <cfRule type="cellIs" dxfId="78" priority="79" stopIfTrue="1" operator="equal">
      <formula>"KO"</formula>
    </cfRule>
    <cfRule type="cellIs" dxfId="77" priority="80" stopIfTrue="1" operator="equal">
      <formula>"OK"</formula>
    </cfRule>
  </conditionalFormatting>
  <conditionalFormatting sqref="F39">
    <cfRule type="cellIs" dxfId="76" priority="75" stopIfTrue="1" operator="equal">
      <formula>"NOT CHECKED"</formula>
    </cfRule>
    <cfRule type="cellIs" dxfId="75" priority="76" stopIfTrue="1" operator="equal">
      <formula>"KO"</formula>
    </cfRule>
    <cfRule type="cellIs" dxfId="74" priority="77" stopIfTrue="1" operator="equal">
      <formula>"OK"</formula>
    </cfRule>
  </conditionalFormatting>
  <conditionalFormatting sqref="F38">
    <cfRule type="cellIs" dxfId="73" priority="72" stopIfTrue="1" operator="equal">
      <formula>"NOT CHECKED"</formula>
    </cfRule>
    <cfRule type="cellIs" dxfId="72" priority="73" stopIfTrue="1" operator="equal">
      <formula>"KO"</formula>
    </cfRule>
    <cfRule type="cellIs" dxfId="71" priority="74" stopIfTrue="1" operator="equal">
      <formula>"OK"</formula>
    </cfRule>
  </conditionalFormatting>
  <conditionalFormatting sqref="F37">
    <cfRule type="cellIs" dxfId="70" priority="69" stopIfTrue="1" operator="equal">
      <formula>"NOT CHECKED"</formula>
    </cfRule>
    <cfRule type="cellIs" dxfId="69" priority="70" stopIfTrue="1" operator="equal">
      <formula>"KO"</formula>
    </cfRule>
    <cfRule type="cellIs" dxfId="68" priority="71" stopIfTrue="1" operator="equal">
      <formula>"OK"</formula>
    </cfRule>
  </conditionalFormatting>
  <conditionalFormatting sqref="F36">
    <cfRule type="cellIs" dxfId="67" priority="66" stopIfTrue="1" operator="equal">
      <formula>"NOT CHECKED"</formula>
    </cfRule>
    <cfRule type="cellIs" dxfId="66" priority="67" stopIfTrue="1" operator="equal">
      <formula>"KO"</formula>
    </cfRule>
    <cfRule type="cellIs" dxfId="65" priority="68" stopIfTrue="1" operator="equal">
      <formula>"OK"</formula>
    </cfRule>
  </conditionalFormatting>
  <conditionalFormatting sqref="F35">
    <cfRule type="cellIs" dxfId="64" priority="63" stopIfTrue="1" operator="equal">
      <formula>"NOT CHECKED"</formula>
    </cfRule>
    <cfRule type="cellIs" dxfId="63" priority="64" stopIfTrue="1" operator="equal">
      <formula>"KO"</formula>
    </cfRule>
    <cfRule type="cellIs" dxfId="62" priority="65" stopIfTrue="1" operator="equal">
      <formula>"OK"</formula>
    </cfRule>
  </conditionalFormatting>
  <conditionalFormatting sqref="F40">
    <cfRule type="cellIs" dxfId="61" priority="60" stopIfTrue="1" operator="equal">
      <formula>"NOT CHECKED"</formula>
    </cfRule>
    <cfRule type="cellIs" dxfId="60" priority="61" stopIfTrue="1" operator="equal">
      <formula>"KO"</formula>
    </cfRule>
    <cfRule type="cellIs" dxfId="59" priority="62" stopIfTrue="1" operator="equal">
      <formula>"OK"</formula>
    </cfRule>
  </conditionalFormatting>
  <conditionalFormatting sqref="F42:F44">
    <cfRule type="cellIs" dxfId="58" priority="57" stopIfTrue="1" operator="equal">
      <formula>"NOT CHECKED"</formula>
    </cfRule>
    <cfRule type="cellIs" dxfId="57" priority="58" stopIfTrue="1" operator="equal">
      <formula>"KO"</formula>
    </cfRule>
    <cfRule type="cellIs" dxfId="56" priority="59" stopIfTrue="1" operator="equal">
      <formula>"OK"</formula>
    </cfRule>
  </conditionalFormatting>
  <conditionalFormatting sqref="F45:F47">
    <cfRule type="cellIs" dxfId="55" priority="54" stopIfTrue="1" operator="equal">
      <formula>"NOT CHECKED"</formula>
    </cfRule>
    <cfRule type="cellIs" dxfId="54" priority="55" stopIfTrue="1" operator="equal">
      <formula>"KO"</formula>
    </cfRule>
    <cfRule type="cellIs" dxfId="53" priority="56" stopIfTrue="1" operator="equal">
      <formula>"OK"</formula>
    </cfRule>
  </conditionalFormatting>
  <conditionalFormatting sqref="F48:F51">
    <cfRule type="cellIs" dxfId="52" priority="51" stopIfTrue="1" operator="equal">
      <formula>"NOT CHECKED"</formula>
    </cfRule>
    <cfRule type="cellIs" dxfId="51" priority="52" stopIfTrue="1" operator="equal">
      <formula>"KO"</formula>
    </cfRule>
    <cfRule type="cellIs" dxfId="50" priority="53" stopIfTrue="1" operator="equal">
      <formula>"OK"</formula>
    </cfRule>
  </conditionalFormatting>
  <conditionalFormatting sqref="F52">
    <cfRule type="cellIs" dxfId="49" priority="48" stopIfTrue="1" operator="equal">
      <formula>"NOT CHECKED"</formula>
    </cfRule>
    <cfRule type="cellIs" dxfId="48" priority="49" stopIfTrue="1" operator="equal">
      <formula>"KO"</formula>
    </cfRule>
    <cfRule type="cellIs" dxfId="47" priority="50" stopIfTrue="1" operator="equal">
      <formula>"OK"</formula>
    </cfRule>
  </conditionalFormatting>
  <conditionalFormatting sqref="F53:F55">
    <cfRule type="cellIs" dxfId="46" priority="45" stopIfTrue="1" operator="equal">
      <formula>"NOT CHECKED"</formula>
    </cfRule>
    <cfRule type="cellIs" dxfId="45" priority="46" stopIfTrue="1" operator="equal">
      <formula>"KO"</formula>
    </cfRule>
    <cfRule type="cellIs" dxfId="44" priority="47" stopIfTrue="1" operator="equal">
      <formula>"OK"</formula>
    </cfRule>
  </conditionalFormatting>
  <conditionalFormatting sqref="F56:F58">
    <cfRule type="cellIs" dxfId="43" priority="42" stopIfTrue="1" operator="equal">
      <formula>"NOT CHECKED"</formula>
    </cfRule>
    <cfRule type="cellIs" dxfId="42" priority="43" stopIfTrue="1" operator="equal">
      <formula>"KO"</formula>
    </cfRule>
    <cfRule type="cellIs" dxfId="41" priority="44" stopIfTrue="1" operator="equal">
      <formula>"OK"</formula>
    </cfRule>
  </conditionalFormatting>
  <conditionalFormatting sqref="F59:F60 F62">
    <cfRule type="cellIs" dxfId="40" priority="39" stopIfTrue="1" operator="equal">
      <formula>"NOT CHECKED"</formula>
    </cfRule>
    <cfRule type="cellIs" dxfId="39" priority="40" stopIfTrue="1" operator="equal">
      <formula>"KO"</formula>
    </cfRule>
    <cfRule type="cellIs" dxfId="38" priority="41" stopIfTrue="1" operator="equal">
      <formula>"OK"</formula>
    </cfRule>
  </conditionalFormatting>
  <conditionalFormatting sqref="F61">
    <cfRule type="cellIs" dxfId="37" priority="36" stopIfTrue="1" operator="equal">
      <formula>"NOT CHECKED"</formula>
    </cfRule>
    <cfRule type="cellIs" dxfId="36" priority="37" stopIfTrue="1" operator="equal">
      <formula>"KO"</formula>
    </cfRule>
    <cfRule type="cellIs" dxfId="35" priority="38" stopIfTrue="1" operator="equal">
      <formula>"OK"</formula>
    </cfRule>
  </conditionalFormatting>
  <conditionalFormatting sqref="F63">
    <cfRule type="cellIs" dxfId="34" priority="33" stopIfTrue="1" operator="equal">
      <formula>"NOT CHECKED"</formula>
    </cfRule>
    <cfRule type="cellIs" dxfId="33" priority="34" stopIfTrue="1" operator="equal">
      <formula>"KO"</formula>
    </cfRule>
    <cfRule type="cellIs" dxfId="32" priority="35" stopIfTrue="1" operator="equal">
      <formula>"OK"</formula>
    </cfRule>
  </conditionalFormatting>
  <conditionalFormatting sqref="F64">
    <cfRule type="cellIs" dxfId="31" priority="30" stopIfTrue="1" operator="equal">
      <formula>"NOT CHECKED"</formula>
    </cfRule>
    <cfRule type="cellIs" dxfId="30" priority="31" stopIfTrue="1" operator="equal">
      <formula>"KO"</formula>
    </cfRule>
    <cfRule type="cellIs" dxfId="29" priority="32" stopIfTrue="1" operator="equal">
      <formula>"OK"</formula>
    </cfRule>
  </conditionalFormatting>
  <conditionalFormatting sqref="F71">
    <cfRule type="cellIs" dxfId="28" priority="27" stopIfTrue="1" operator="equal">
      <formula>"NOT CHECKED"</formula>
    </cfRule>
    <cfRule type="cellIs" dxfId="27" priority="28" stopIfTrue="1" operator="equal">
      <formula>"KO"</formula>
    </cfRule>
    <cfRule type="cellIs" dxfId="26" priority="29" stopIfTrue="1" operator="equal">
      <formula>"OK"</formula>
    </cfRule>
  </conditionalFormatting>
  <conditionalFormatting sqref="F69">
    <cfRule type="cellIs" dxfId="25" priority="24" stopIfTrue="1" operator="equal">
      <formula>"NOT CHECKED"</formula>
    </cfRule>
    <cfRule type="cellIs" dxfId="24" priority="25" stopIfTrue="1" operator="equal">
      <formula>"KO"</formula>
    </cfRule>
    <cfRule type="cellIs" dxfId="23" priority="26" stopIfTrue="1" operator="equal">
      <formula>"OK"</formula>
    </cfRule>
  </conditionalFormatting>
  <conditionalFormatting sqref="F68">
    <cfRule type="cellIs" dxfId="22" priority="21" stopIfTrue="1" operator="equal">
      <formula>"NOT CHECKED"</formula>
    </cfRule>
    <cfRule type="cellIs" dxfId="21" priority="22" stopIfTrue="1" operator="equal">
      <formula>"KO"</formula>
    </cfRule>
    <cfRule type="cellIs" dxfId="20" priority="23" stopIfTrue="1" operator="equal">
      <formula>"OK"</formula>
    </cfRule>
  </conditionalFormatting>
  <conditionalFormatting sqref="F67">
    <cfRule type="cellIs" dxfId="19" priority="18" stopIfTrue="1" operator="equal">
      <formula>"NOT CHECKED"</formula>
    </cfRule>
    <cfRule type="cellIs" dxfId="18" priority="19" stopIfTrue="1" operator="equal">
      <formula>"KO"</formula>
    </cfRule>
    <cfRule type="cellIs" dxfId="17" priority="20" stopIfTrue="1" operator="equal">
      <formula>"OK"</formula>
    </cfRule>
  </conditionalFormatting>
  <conditionalFormatting sqref="F66">
    <cfRule type="cellIs" dxfId="16" priority="15" stopIfTrue="1" operator="equal">
      <formula>"NOT CHECKED"</formula>
    </cfRule>
    <cfRule type="cellIs" dxfId="15" priority="16" stopIfTrue="1" operator="equal">
      <formula>"KO"</formula>
    </cfRule>
    <cfRule type="cellIs" dxfId="14" priority="17" stopIfTrue="1" operator="equal">
      <formula>"OK"</formula>
    </cfRule>
  </conditionalFormatting>
  <conditionalFormatting sqref="F65">
    <cfRule type="cellIs" dxfId="13" priority="12" stopIfTrue="1" operator="equal">
      <formula>"NOT CHECKED"</formula>
    </cfRule>
    <cfRule type="cellIs" dxfId="12" priority="13" stopIfTrue="1" operator="equal">
      <formula>"KO"</formula>
    </cfRule>
    <cfRule type="cellIs" dxfId="11" priority="14" stopIfTrue="1" operator="equal">
      <formula>"OK"</formula>
    </cfRule>
  </conditionalFormatting>
  <conditionalFormatting sqref="F70">
    <cfRule type="cellIs" dxfId="10" priority="9" stopIfTrue="1" operator="equal">
      <formula>"NOT CHECKED"</formula>
    </cfRule>
    <cfRule type="cellIs" dxfId="9" priority="10" stopIfTrue="1" operator="equal">
      <formula>"KO"</formula>
    </cfRule>
    <cfRule type="cellIs" dxfId="8" priority="11" stopIfTrue="1" operator="equal">
      <formula>"OK"</formula>
    </cfRule>
  </conditionalFormatting>
  <conditionalFormatting sqref="F73">
    <cfRule type="cellIs" dxfId="7" priority="6" stopIfTrue="1" operator="equal">
      <formula>"NOT CHECKED"</formula>
    </cfRule>
    <cfRule type="cellIs" dxfId="6" priority="7" stopIfTrue="1" operator="equal">
      <formula>"KO"</formula>
    </cfRule>
    <cfRule type="cellIs" dxfId="5" priority="8" stopIfTrue="1" operator="equal">
      <formula>"OK"</formula>
    </cfRule>
  </conditionalFormatting>
  <conditionalFormatting sqref="F72">
    <cfRule type="cellIs" dxfId="4" priority="3" stopIfTrue="1" operator="equal">
      <formula>"NOT CHECKED"</formula>
    </cfRule>
    <cfRule type="cellIs" dxfId="3" priority="4" stopIfTrue="1" operator="equal">
      <formula>"KO"</formula>
    </cfRule>
    <cfRule type="cellIs" dxfId="2" priority="5" stopIfTrue="1" operator="equal">
      <formula>"OK"</formula>
    </cfRule>
  </conditionalFormatting>
  <conditionalFormatting sqref="B12:C15">
    <cfRule type="cellIs" dxfId="1" priority="1" stopIfTrue="1" operator="equal">
      <formula>"CHECK KO"</formula>
    </cfRule>
    <cfRule type="cellIs" dxfId="0" priority="2" stopIfTrue="1" operator="equal">
      <formula>"CHECK OK"</formula>
    </cfRule>
  </conditionalFormatting>
  <dataValidations count="2">
    <dataValidation type="list" allowBlank="1" showInputMessage="1" showErrorMessage="1" sqref="E28:E73" xr:uid="{00000000-0002-0000-0000-000000000000}">
      <formula1>"MANUAL,AUTOMATED"</formula1>
    </dataValidation>
    <dataValidation type="list" allowBlank="1" showInputMessage="1" showErrorMessage="1" sqref="F28:F73" xr:uid="{00000000-0002-0000-0000-000001000000}">
      <formula1>"OK,KO,NOT CHECKED"</formula1>
    </dataValidation>
  </dataValidations>
  <pageMargins left="0.7" right="0.7" top="0.75" bottom="0.75" header="0.3" footer="0.3"/>
  <pageSetup paperSize="9"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1F3D679A6D122429B4C9ACDD144957F" ma:contentTypeVersion="0" ma:contentTypeDescription="Crée un document." ma:contentTypeScope="" ma:versionID="4ffc26f62648f27545968b73f1eaf14b">
  <xsd:schema xmlns:xsd="http://www.w3.org/2001/XMLSchema" xmlns:xs="http://www.w3.org/2001/XMLSchema" xmlns:p="http://schemas.microsoft.com/office/2006/metadata/properties" targetNamespace="http://schemas.microsoft.com/office/2006/metadata/properties" ma:root="true" ma:fieldsID="efe331b061e72866024fe28ebad680d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AEC69F-7EB0-4D2F-BCA9-CD828AF39BC3}">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3627103D-B050-42BA-A844-C88C21D2CA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F9E2008-9744-4D0F-BEDD-BA565EE7BE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Firewalls check</vt:lpstr>
    </vt:vector>
  </TitlesOfParts>
  <Company>ORANGE FT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SABAR Chafike Ext OLNC/OLPS</dc:creator>
  <cp:lastModifiedBy>Team1</cp:lastModifiedBy>
  <dcterms:created xsi:type="dcterms:W3CDTF">2014-05-02T13:34:30Z</dcterms:created>
  <dcterms:modified xsi:type="dcterms:W3CDTF">2019-03-17T11:48:16Z</dcterms:modified>
</cp:coreProperties>
</file>